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ROBOOK\Downloads\"/>
    </mc:Choice>
  </mc:AlternateContent>
  <bookViews>
    <workbookView xWindow="0" yWindow="0" windowWidth="20490" windowHeight="7095" tabRatio="447"/>
  </bookViews>
  <sheets>
    <sheet name="FİNAL PROGRAMI" sheetId="5" r:id="rId1"/>
    <sheet name="FİNAL PROGRAMI renkli" sheetId="7" state="hidden" r:id="rId2"/>
    <sheet name="vize programı" sheetId="1" state="hidden" r:id="rId3"/>
    <sheet name="program" sheetId="3" state="hidden" r:id="rId4"/>
    <sheet name="Sayfa1" sheetId="2" state="hidden" r:id="rId5"/>
  </sheets>
  <definedNames>
    <definedName name="_xlnm._FilterDatabase" localSheetId="4" hidden="1">Sayfa1!$A$1:$K$70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_xlnm.Print_Area" localSheetId="0">'FİNAL PROGRAMI'!$A$1:$AJ$209</definedName>
    <definedName name="_xlnm.Print_Area" localSheetId="1">'FİNAL PROGRAMI renkli'!$A$1:$AJ$209</definedName>
    <definedName name="_xlnm.Print_Area" localSheetId="3">program!$A$1:$AT$105</definedName>
    <definedName name="_xlnm.Print_Area" localSheetId="2">'vize programı'!$A$1:$AK$107</definedName>
  </definedNames>
  <calcPr calcId="152511"/>
</workbook>
</file>

<file path=xl/calcChain.xml><?xml version="1.0" encoding="utf-8"?>
<calcChain xmlns="http://schemas.openxmlformats.org/spreadsheetml/2006/main">
  <c r="AJ203" i="7" l="1"/>
  <c r="AE203" i="7"/>
  <c r="Z203" i="7"/>
  <c r="U203" i="7"/>
  <c r="P203" i="7"/>
  <c r="K203" i="7"/>
  <c r="F203" i="7"/>
  <c r="AJ201" i="7"/>
  <c r="AE201" i="7"/>
  <c r="Z201" i="7"/>
  <c r="U201" i="7"/>
  <c r="P201" i="7"/>
  <c r="K201" i="7"/>
  <c r="F201" i="7"/>
  <c r="AJ199" i="7"/>
  <c r="AE199" i="7"/>
  <c r="Z199" i="7"/>
  <c r="U199" i="7"/>
  <c r="P199" i="7"/>
  <c r="K199" i="7"/>
  <c r="F199" i="7"/>
  <c r="AJ197" i="7"/>
  <c r="AE197" i="7"/>
  <c r="Z197" i="7"/>
  <c r="U197" i="7"/>
  <c r="P197" i="7"/>
  <c r="K197" i="7"/>
  <c r="F197" i="7"/>
  <c r="AJ195" i="7"/>
  <c r="AE195" i="7"/>
  <c r="Z195" i="7"/>
  <c r="U195" i="7"/>
  <c r="P195" i="7"/>
  <c r="K195" i="7"/>
  <c r="F195" i="7"/>
  <c r="AJ193" i="7"/>
  <c r="AE193" i="7"/>
  <c r="Z193" i="7"/>
  <c r="U193" i="7"/>
  <c r="P193" i="7"/>
  <c r="K193" i="7"/>
  <c r="F193" i="7"/>
  <c r="AJ191" i="7"/>
  <c r="AE191" i="7"/>
  <c r="Z191" i="7"/>
  <c r="U191" i="7"/>
  <c r="P191" i="7"/>
  <c r="K191" i="7"/>
  <c r="F191" i="7"/>
  <c r="AJ189" i="7"/>
  <c r="AE189" i="7"/>
  <c r="Z189" i="7"/>
  <c r="U189" i="7"/>
  <c r="P189" i="7"/>
  <c r="K189" i="7"/>
  <c r="F189" i="7"/>
  <c r="AJ187" i="7"/>
  <c r="AE187" i="7"/>
  <c r="Z187" i="7"/>
  <c r="U187" i="7"/>
  <c r="P187" i="7"/>
  <c r="F187" i="7"/>
  <c r="AJ185" i="7"/>
  <c r="AE185" i="7"/>
  <c r="Z185" i="7"/>
  <c r="U185" i="7"/>
  <c r="P185" i="7"/>
  <c r="K185" i="7"/>
  <c r="AJ183" i="7"/>
  <c r="AE183" i="7"/>
  <c r="U183" i="7"/>
  <c r="P183" i="7"/>
  <c r="K183" i="7"/>
  <c r="F183" i="7"/>
  <c r="AJ181" i="7"/>
  <c r="AE181" i="7"/>
  <c r="Z181" i="7"/>
  <c r="U181" i="7"/>
  <c r="P181" i="7"/>
  <c r="K181" i="7"/>
  <c r="F181" i="7"/>
  <c r="AE179" i="7"/>
  <c r="Z179" i="7"/>
  <c r="U179" i="7"/>
  <c r="P179" i="7"/>
  <c r="K179" i="7"/>
  <c r="F179" i="7"/>
  <c r="AJ177" i="7"/>
  <c r="AE177" i="7"/>
  <c r="Z177" i="7"/>
  <c r="U177" i="7"/>
  <c r="P177" i="7"/>
  <c r="K177" i="7"/>
  <c r="F177" i="7"/>
  <c r="AJ175" i="7"/>
  <c r="AE175" i="7"/>
  <c r="Z175" i="7"/>
  <c r="U175" i="7"/>
  <c r="P175" i="7"/>
  <c r="K175" i="7"/>
  <c r="F175" i="7"/>
  <c r="AE173" i="7"/>
  <c r="Z173" i="7"/>
  <c r="U173" i="7"/>
  <c r="P173" i="7"/>
  <c r="K173" i="7"/>
  <c r="F173" i="7"/>
  <c r="AE171" i="7"/>
  <c r="Z171" i="7"/>
  <c r="P171" i="7"/>
  <c r="K171" i="7"/>
  <c r="F171" i="7"/>
  <c r="AJ169" i="7"/>
  <c r="AE169" i="7"/>
  <c r="Z169" i="7"/>
  <c r="U169" i="7"/>
  <c r="P169" i="7"/>
  <c r="F169" i="7"/>
  <c r="AJ167" i="7"/>
  <c r="AE167" i="7"/>
  <c r="Z167" i="7"/>
  <c r="U167" i="7"/>
  <c r="P167" i="7"/>
  <c r="K167" i="7"/>
  <c r="F167" i="7"/>
  <c r="AJ165" i="7"/>
  <c r="AE165" i="7"/>
  <c r="U165" i="7"/>
  <c r="P165" i="7"/>
  <c r="K165" i="7"/>
  <c r="F165" i="7"/>
  <c r="AJ163" i="7"/>
  <c r="AE163" i="7"/>
  <c r="Z163" i="7"/>
  <c r="U163" i="7"/>
  <c r="P163" i="7"/>
  <c r="K163" i="7"/>
  <c r="F163" i="7"/>
  <c r="AJ161" i="7"/>
  <c r="AE161" i="7"/>
  <c r="Z161" i="7"/>
  <c r="U161" i="7"/>
  <c r="P161" i="7"/>
  <c r="K161" i="7"/>
  <c r="F161" i="7"/>
  <c r="AJ159" i="7"/>
  <c r="AE159" i="7"/>
  <c r="Z159" i="7"/>
  <c r="U159" i="7"/>
  <c r="P159" i="7"/>
  <c r="K159" i="7"/>
  <c r="F159" i="7"/>
  <c r="AE157" i="7"/>
  <c r="Z157" i="7"/>
  <c r="U157" i="7"/>
  <c r="P157" i="7"/>
  <c r="K157" i="7"/>
  <c r="F157" i="7"/>
  <c r="AJ155" i="7"/>
  <c r="AE155" i="7"/>
  <c r="Z155" i="7"/>
  <c r="U155" i="7"/>
  <c r="P155" i="7"/>
  <c r="K155" i="7"/>
  <c r="F155" i="7"/>
  <c r="AJ153" i="7"/>
  <c r="AE153" i="7"/>
  <c r="Z153" i="7"/>
  <c r="U153" i="7"/>
  <c r="P153" i="7"/>
  <c r="K153" i="7"/>
  <c r="F153" i="7"/>
  <c r="AJ151" i="7"/>
  <c r="AE151" i="7"/>
  <c r="Z151" i="7"/>
  <c r="U151" i="7"/>
  <c r="P151" i="7"/>
  <c r="K151" i="7"/>
  <c r="AE149" i="7"/>
  <c r="Z149" i="7"/>
  <c r="U149" i="7"/>
  <c r="P149" i="7"/>
  <c r="K149" i="7"/>
  <c r="F149" i="7"/>
  <c r="AE147" i="7"/>
  <c r="Z147" i="7"/>
  <c r="U147" i="7"/>
  <c r="P147" i="7"/>
  <c r="K147" i="7"/>
  <c r="F147" i="7"/>
  <c r="AJ145" i="7"/>
  <c r="AE145" i="7"/>
  <c r="Z145" i="7"/>
  <c r="U145" i="7"/>
  <c r="P145" i="7"/>
  <c r="K145" i="7"/>
  <c r="F145" i="7"/>
  <c r="AJ143" i="7"/>
  <c r="AE143" i="7"/>
  <c r="Z143" i="7"/>
  <c r="U143" i="7"/>
  <c r="P143" i="7"/>
  <c r="K143" i="7"/>
  <c r="F143" i="7"/>
  <c r="AJ141" i="7"/>
  <c r="AE141" i="7"/>
  <c r="Z141" i="7"/>
  <c r="U141" i="7"/>
  <c r="P141" i="7"/>
  <c r="K141" i="7"/>
  <c r="F141" i="7"/>
  <c r="AJ139" i="7"/>
  <c r="AE139" i="7"/>
  <c r="Z139" i="7"/>
  <c r="U139" i="7"/>
  <c r="P139" i="7"/>
  <c r="K139" i="7"/>
  <c r="F139" i="7"/>
  <c r="AJ137" i="7"/>
  <c r="AE137" i="7"/>
  <c r="Z137" i="7"/>
  <c r="U137" i="7"/>
  <c r="P137" i="7"/>
  <c r="K137" i="7"/>
  <c r="F137" i="7"/>
  <c r="AJ135" i="7"/>
  <c r="AE135" i="7"/>
  <c r="Z135" i="7"/>
  <c r="U135" i="7"/>
  <c r="P135" i="7"/>
  <c r="K135" i="7"/>
  <c r="F135" i="7"/>
  <c r="AJ133" i="7"/>
  <c r="AE133" i="7"/>
  <c r="U133" i="7"/>
  <c r="P133" i="7"/>
  <c r="K133" i="7"/>
  <c r="F133" i="7"/>
  <c r="AJ131" i="7"/>
  <c r="AE131" i="7"/>
  <c r="Z131" i="7"/>
  <c r="U131" i="7"/>
  <c r="P131" i="7"/>
  <c r="K131" i="7"/>
  <c r="F131" i="7"/>
  <c r="AE129" i="7"/>
  <c r="Z129" i="7"/>
  <c r="U129" i="7"/>
  <c r="P129" i="7"/>
  <c r="K129" i="7"/>
  <c r="F129" i="7"/>
  <c r="AJ127" i="7"/>
  <c r="AE127" i="7"/>
  <c r="Z127" i="7"/>
  <c r="U127" i="7"/>
  <c r="P127" i="7"/>
  <c r="K127" i="7"/>
  <c r="F127" i="7"/>
  <c r="AJ125" i="7"/>
  <c r="AE125" i="7"/>
  <c r="Z125" i="7"/>
  <c r="U125" i="7"/>
  <c r="P125" i="7"/>
  <c r="K125" i="7"/>
  <c r="F125" i="7"/>
  <c r="AJ123" i="7"/>
  <c r="AE123" i="7"/>
  <c r="Z123" i="7"/>
  <c r="U123" i="7"/>
  <c r="P123" i="7"/>
  <c r="K123" i="7"/>
  <c r="F123" i="7"/>
  <c r="AJ121" i="7"/>
  <c r="AE121" i="7"/>
  <c r="Z121" i="7"/>
  <c r="U121" i="7"/>
  <c r="P121" i="7"/>
  <c r="K121" i="7"/>
  <c r="F121" i="7"/>
  <c r="AJ119" i="7"/>
  <c r="AE119" i="7"/>
  <c r="Z119" i="7"/>
  <c r="U119" i="7"/>
  <c r="P119" i="7"/>
  <c r="K119" i="7"/>
  <c r="F119" i="7"/>
  <c r="AE117" i="7"/>
  <c r="Z117" i="7"/>
  <c r="U117" i="7"/>
  <c r="K117" i="7"/>
  <c r="F117" i="7"/>
  <c r="AJ115" i="7"/>
  <c r="AE115" i="7"/>
  <c r="Z115" i="7"/>
  <c r="U115" i="7"/>
  <c r="P115" i="7"/>
  <c r="K115" i="7"/>
  <c r="F115" i="7"/>
  <c r="AE113" i="7"/>
  <c r="Z113" i="7"/>
  <c r="U113" i="7"/>
  <c r="P113" i="7"/>
  <c r="K113" i="7"/>
  <c r="F113" i="7"/>
  <c r="AJ111" i="7"/>
  <c r="AE111" i="7"/>
  <c r="Z111" i="7"/>
  <c r="U111" i="7"/>
  <c r="P111" i="7"/>
  <c r="K111" i="7"/>
  <c r="F111" i="7"/>
  <c r="AJ109" i="7"/>
  <c r="AE109" i="7"/>
  <c r="Z109" i="7"/>
  <c r="U109" i="7"/>
  <c r="P109" i="7"/>
  <c r="K109" i="7"/>
  <c r="F109" i="7"/>
  <c r="AJ107" i="7"/>
  <c r="AE107" i="7"/>
  <c r="Z107" i="7"/>
  <c r="U107" i="7"/>
  <c r="P107" i="7"/>
  <c r="K107" i="7"/>
  <c r="F107" i="7"/>
  <c r="AJ105" i="7"/>
  <c r="AE105" i="7"/>
  <c r="Z105" i="7"/>
  <c r="U105" i="7"/>
  <c r="P105" i="7"/>
  <c r="K105" i="7"/>
  <c r="F105" i="7"/>
  <c r="AJ101" i="7"/>
  <c r="AE101" i="7"/>
  <c r="Z101" i="7"/>
  <c r="U101" i="7"/>
  <c r="P101" i="7"/>
  <c r="K101" i="7"/>
  <c r="F101" i="7"/>
  <c r="AJ99" i="7"/>
  <c r="AE99" i="7"/>
  <c r="Z99" i="7"/>
  <c r="U99" i="7"/>
  <c r="P99" i="7"/>
  <c r="K99" i="7"/>
  <c r="F99" i="7"/>
  <c r="AJ97" i="7"/>
  <c r="AE97" i="7"/>
  <c r="Z97" i="7"/>
  <c r="U97" i="7"/>
  <c r="P97" i="7"/>
  <c r="K97" i="7"/>
  <c r="F97" i="7"/>
  <c r="AJ95" i="7"/>
  <c r="AE95" i="7"/>
  <c r="Z95" i="7"/>
  <c r="U95" i="7"/>
  <c r="P95" i="7"/>
  <c r="K95" i="7"/>
  <c r="F95" i="7"/>
  <c r="AJ93" i="7"/>
  <c r="AE93" i="7"/>
  <c r="Z93" i="7"/>
  <c r="P93" i="7"/>
  <c r="K93" i="7"/>
  <c r="F93" i="7"/>
  <c r="AJ91" i="7"/>
  <c r="AE91" i="7"/>
  <c r="U91" i="7"/>
  <c r="P91" i="7"/>
  <c r="K91" i="7"/>
  <c r="F91" i="7"/>
  <c r="AE89" i="7"/>
  <c r="P89" i="7"/>
  <c r="AJ87" i="7"/>
  <c r="Z87" i="7"/>
  <c r="U87" i="7"/>
  <c r="P87" i="7"/>
  <c r="K87" i="7"/>
  <c r="F87" i="7"/>
  <c r="AJ85" i="7"/>
  <c r="Z85" i="7"/>
  <c r="U85" i="7"/>
  <c r="P85" i="7"/>
  <c r="K85" i="7"/>
  <c r="F85" i="7"/>
  <c r="AJ83" i="7"/>
  <c r="Z83" i="7"/>
  <c r="U83" i="7"/>
  <c r="P83" i="7"/>
  <c r="K83" i="7"/>
  <c r="F83" i="7"/>
  <c r="AJ81" i="7"/>
  <c r="AE81" i="7"/>
  <c r="U81" i="7"/>
  <c r="P81" i="7"/>
  <c r="K81" i="7"/>
  <c r="F81" i="7"/>
  <c r="AJ79" i="7"/>
  <c r="AE79" i="7"/>
  <c r="Z79" i="7"/>
  <c r="U79" i="7"/>
  <c r="K79" i="7"/>
  <c r="F79" i="7"/>
  <c r="AE77" i="7"/>
  <c r="Z77" i="7"/>
  <c r="U77" i="7"/>
  <c r="P77" i="7"/>
  <c r="K77" i="7"/>
  <c r="F77" i="7"/>
  <c r="AE75" i="7"/>
  <c r="Z75" i="7"/>
  <c r="U75" i="7"/>
  <c r="P75" i="7"/>
  <c r="K75" i="7"/>
  <c r="F75" i="7"/>
  <c r="AE73" i="7"/>
  <c r="Z73" i="7"/>
  <c r="P73" i="7"/>
  <c r="K73" i="7"/>
  <c r="F73" i="7"/>
  <c r="AJ71" i="7"/>
  <c r="AE71" i="7"/>
  <c r="Z71" i="7"/>
  <c r="P71" i="7"/>
  <c r="K71" i="7"/>
  <c r="AJ69" i="7"/>
  <c r="AE69" i="7"/>
  <c r="P69" i="7"/>
  <c r="K69" i="7"/>
  <c r="F69" i="7"/>
  <c r="AJ67" i="7"/>
  <c r="P67" i="7"/>
  <c r="K67" i="7"/>
  <c r="F67" i="7"/>
  <c r="AJ65" i="7"/>
  <c r="AE65" i="7"/>
  <c r="Z65" i="7"/>
  <c r="U65" i="7"/>
  <c r="K65" i="7"/>
  <c r="AJ63" i="7"/>
  <c r="AE63" i="7"/>
  <c r="Z63" i="7"/>
  <c r="U63" i="7"/>
  <c r="P63" i="7"/>
  <c r="K63" i="7"/>
  <c r="F63" i="7"/>
  <c r="AJ61" i="7"/>
  <c r="AE61" i="7"/>
  <c r="Z61" i="7"/>
  <c r="U61" i="7"/>
  <c r="P61" i="7"/>
  <c r="K61" i="7"/>
  <c r="F61" i="7"/>
  <c r="AJ59" i="7"/>
  <c r="AE59" i="7"/>
  <c r="Z59" i="7"/>
  <c r="U59" i="7"/>
  <c r="P59" i="7"/>
  <c r="K59" i="7"/>
  <c r="F59" i="7"/>
  <c r="AJ57" i="7"/>
  <c r="AE57" i="7"/>
  <c r="Z57" i="7"/>
  <c r="U57" i="7"/>
  <c r="P57" i="7"/>
  <c r="K57" i="7"/>
  <c r="F57" i="7"/>
  <c r="AJ55" i="7"/>
  <c r="AE55" i="7"/>
  <c r="Z55" i="7"/>
  <c r="U55" i="7"/>
  <c r="P55" i="7"/>
  <c r="K55" i="7"/>
  <c r="F55" i="7"/>
  <c r="AJ53" i="7"/>
  <c r="AE53" i="7"/>
  <c r="Z53" i="7"/>
  <c r="U53" i="7"/>
  <c r="P53" i="7"/>
  <c r="K53" i="7"/>
  <c r="F53" i="7"/>
  <c r="AJ51" i="7"/>
  <c r="AE51" i="7"/>
  <c r="Z51" i="7"/>
  <c r="U51" i="7"/>
  <c r="P51" i="7"/>
  <c r="K51" i="7"/>
  <c r="F51" i="7"/>
  <c r="AJ49" i="7"/>
  <c r="AE49" i="7"/>
  <c r="Z49" i="7"/>
  <c r="U49" i="7"/>
  <c r="P49" i="7"/>
  <c r="K49" i="7"/>
  <c r="F49" i="7"/>
  <c r="AJ47" i="7"/>
  <c r="AE47" i="7"/>
  <c r="Z47" i="7"/>
  <c r="U47" i="7"/>
  <c r="P47" i="7"/>
  <c r="K47" i="7"/>
  <c r="F47" i="7"/>
  <c r="AJ45" i="7"/>
  <c r="AE45" i="7"/>
  <c r="Z45" i="7"/>
  <c r="U45" i="7"/>
  <c r="P45" i="7"/>
  <c r="K45" i="7"/>
  <c r="F45" i="7"/>
  <c r="AJ43" i="7"/>
  <c r="AE43" i="7"/>
  <c r="Z43" i="7"/>
  <c r="U43" i="7"/>
  <c r="P43" i="7"/>
  <c r="K43" i="7"/>
  <c r="F43" i="7"/>
  <c r="AJ41" i="7"/>
  <c r="Z41" i="7"/>
  <c r="U41" i="7"/>
  <c r="K41" i="7"/>
  <c r="F41" i="7"/>
  <c r="AJ39" i="7"/>
  <c r="Z39" i="7"/>
  <c r="U39" i="7"/>
  <c r="K39" i="7"/>
  <c r="F39" i="7"/>
  <c r="AJ37" i="7"/>
  <c r="Z37" i="7"/>
  <c r="U37" i="7"/>
  <c r="K37" i="7"/>
  <c r="F37" i="7"/>
  <c r="AJ35" i="7"/>
  <c r="U35" i="7"/>
  <c r="K35" i="7"/>
  <c r="F35" i="7"/>
  <c r="AJ33" i="7"/>
  <c r="Z33" i="7"/>
  <c r="U33" i="7"/>
  <c r="K33" i="7"/>
  <c r="AJ31" i="7"/>
  <c r="AE31" i="7"/>
  <c r="Z31" i="7"/>
  <c r="U31" i="7"/>
  <c r="K31" i="7"/>
  <c r="F31" i="7"/>
  <c r="AJ29" i="7"/>
  <c r="Z29" i="7"/>
  <c r="U29" i="7"/>
  <c r="P29" i="7"/>
  <c r="AJ27" i="7"/>
  <c r="AE27" i="7"/>
  <c r="U27" i="7"/>
  <c r="K27" i="7"/>
  <c r="AJ25" i="7"/>
  <c r="U25" i="7"/>
  <c r="AJ23" i="7"/>
  <c r="U23" i="7"/>
  <c r="AJ21" i="7"/>
  <c r="AE21" i="7"/>
  <c r="Z21" i="7"/>
  <c r="U21" i="7"/>
  <c r="P21" i="7"/>
  <c r="K21" i="7"/>
  <c r="F21" i="7"/>
  <c r="AJ19" i="7"/>
  <c r="AE19" i="7"/>
  <c r="Z19" i="7"/>
  <c r="U19" i="7"/>
  <c r="P19" i="7"/>
  <c r="K19" i="7"/>
  <c r="F19" i="7"/>
  <c r="AJ17" i="7"/>
  <c r="AE17" i="7"/>
  <c r="Z17" i="7"/>
  <c r="U17" i="7"/>
  <c r="P17" i="7"/>
  <c r="K17" i="7"/>
  <c r="F17" i="7"/>
  <c r="AJ15" i="7"/>
  <c r="AE15" i="7"/>
  <c r="Z15" i="7"/>
  <c r="U15" i="7"/>
  <c r="P15" i="7"/>
  <c r="K15" i="7"/>
  <c r="F15" i="7"/>
  <c r="AJ13" i="7"/>
  <c r="AE13" i="7"/>
  <c r="Z13" i="7"/>
  <c r="P13" i="7"/>
  <c r="K13" i="7"/>
  <c r="F13" i="7"/>
  <c r="AE11" i="7"/>
  <c r="Z11" i="7"/>
  <c r="U11" i="7"/>
  <c r="P11" i="7"/>
  <c r="K11" i="7"/>
  <c r="F11" i="7"/>
  <c r="AJ9" i="7"/>
  <c r="AE9" i="7"/>
  <c r="Z9" i="7"/>
  <c r="U9" i="7"/>
  <c r="P9" i="7"/>
  <c r="K9" i="7"/>
  <c r="F9" i="7"/>
  <c r="AE7" i="7"/>
  <c r="Z7" i="7"/>
  <c r="U7" i="7"/>
  <c r="P7" i="7"/>
  <c r="K7" i="7"/>
  <c r="F7" i="7"/>
  <c r="AJ5" i="7"/>
  <c r="AE5" i="7"/>
  <c r="Z5" i="7"/>
  <c r="U5" i="7"/>
  <c r="P5" i="7"/>
  <c r="K5" i="7"/>
  <c r="F5" i="7"/>
  <c r="AJ3" i="7"/>
  <c r="AE3" i="7"/>
  <c r="Z3" i="7"/>
  <c r="U3" i="7"/>
  <c r="P3" i="7"/>
  <c r="K3" i="7"/>
  <c r="F3" i="7"/>
  <c r="P17" i="5" l="1"/>
  <c r="P101" i="5"/>
  <c r="P29" i="5"/>
  <c r="P73" i="5"/>
  <c r="P7" i="5"/>
  <c r="U31" i="5" l="1"/>
  <c r="F171" i="5"/>
  <c r="AE89" i="5" l="1"/>
  <c r="AJ19" i="5"/>
  <c r="AJ5" i="5"/>
  <c r="AJ13" i="5"/>
  <c r="AJ15" i="5"/>
  <c r="AJ17" i="5"/>
  <c r="AJ21" i="5"/>
  <c r="AJ23" i="5"/>
  <c r="AJ25" i="5"/>
  <c r="AJ27" i="5"/>
  <c r="AJ29" i="5"/>
  <c r="AJ31" i="5"/>
  <c r="AJ33" i="5"/>
  <c r="AJ35" i="5"/>
  <c r="AJ37" i="5"/>
  <c r="AJ39" i="5"/>
  <c r="AJ41" i="5"/>
  <c r="AJ43" i="5"/>
  <c r="AJ45" i="5"/>
  <c r="AJ47" i="5"/>
  <c r="AJ49" i="5"/>
  <c r="AJ51" i="5"/>
  <c r="AJ53" i="5"/>
  <c r="AJ55" i="5"/>
  <c r="AJ57" i="5"/>
  <c r="AJ59" i="5"/>
  <c r="AJ61" i="5"/>
  <c r="AJ63" i="5"/>
  <c r="AJ65" i="5"/>
  <c r="AJ67" i="5"/>
  <c r="AJ69" i="5"/>
  <c r="AJ71" i="5"/>
  <c r="AJ79" i="5"/>
  <c r="AJ81" i="5"/>
  <c r="AJ83" i="5"/>
  <c r="AJ85" i="5"/>
  <c r="AJ87" i="5"/>
  <c r="AJ91" i="5"/>
  <c r="AJ93" i="5"/>
  <c r="AJ95" i="5"/>
  <c r="AJ97" i="5"/>
  <c r="AJ99" i="5"/>
  <c r="AJ101" i="5"/>
  <c r="AJ105" i="5"/>
  <c r="AJ107" i="5"/>
  <c r="AJ109" i="5"/>
  <c r="AJ111" i="5"/>
  <c r="AJ115" i="5"/>
  <c r="AJ119" i="5"/>
  <c r="AJ121" i="5"/>
  <c r="AJ123" i="5"/>
  <c r="AJ125" i="5"/>
  <c r="AJ127" i="5"/>
  <c r="AJ9" i="5"/>
  <c r="AJ131" i="5"/>
  <c r="AJ133" i="5"/>
  <c r="AJ135" i="5"/>
  <c r="AJ137" i="5"/>
  <c r="AJ139" i="5"/>
  <c r="AJ141" i="5"/>
  <c r="AJ143" i="5"/>
  <c r="AJ145" i="5"/>
  <c r="AJ151" i="5"/>
  <c r="AJ153" i="5"/>
  <c r="AJ155" i="5"/>
  <c r="AJ159" i="5"/>
  <c r="AJ161" i="5"/>
  <c r="AJ163" i="5"/>
  <c r="AJ165" i="5"/>
  <c r="AJ167" i="5"/>
  <c r="AJ169" i="5"/>
  <c r="AJ175" i="5"/>
  <c r="AJ177" i="5"/>
  <c r="AJ181" i="5"/>
  <c r="AJ183" i="5"/>
  <c r="AJ185" i="5"/>
  <c r="AJ187" i="5"/>
  <c r="AJ189" i="5"/>
  <c r="AJ191" i="5"/>
  <c r="AJ193" i="5"/>
  <c r="AJ195" i="5"/>
  <c r="AJ197" i="5"/>
  <c r="AJ199" i="5"/>
  <c r="AJ201" i="5"/>
  <c r="AJ203" i="5"/>
  <c r="AE5" i="5"/>
  <c r="AE7" i="5"/>
  <c r="AE9" i="5"/>
  <c r="AE11" i="5"/>
  <c r="AE13" i="5"/>
  <c r="AE15" i="5"/>
  <c r="AE17" i="5"/>
  <c r="AE19" i="5"/>
  <c r="AE21" i="5"/>
  <c r="AE27" i="5"/>
  <c r="AE91" i="5"/>
  <c r="AE31" i="5"/>
  <c r="AE93" i="5"/>
  <c r="AE97" i="5"/>
  <c r="AE95" i="5"/>
  <c r="AE99" i="5"/>
  <c r="AE101" i="5"/>
  <c r="AE43" i="5"/>
  <c r="AE45" i="5"/>
  <c r="AE47" i="5"/>
  <c r="AE49" i="5"/>
  <c r="AE51" i="5"/>
  <c r="AE53" i="5"/>
  <c r="AE55" i="5"/>
  <c r="AE57" i="5"/>
  <c r="AE59" i="5"/>
  <c r="AE61" i="5"/>
  <c r="AE63" i="5"/>
  <c r="AE65" i="5"/>
  <c r="AE69" i="5"/>
  <c r="AE71" i="5"/>
  <c r="AE73" i="5"/>
  <c r="AE75" i="5"/>
  <c r="AE77" i="5"/>
  <c r="AE79" i="5"/>
  <c r="AE81" i="5"/>
  <c r="AE179" i="5"/>
  <c r="AE105" i="5"/>
  <c r="AE107" i="5"/>
  <c r="AE109" i="5"/>
  <c r="AE111" i="5"/>
  <c r="AE113" i="5"/>
  <c r="AE115" i="5"/>
  <c r="AE117" i="5"/>
  <c r="AE119" i="5"/>
  <c r="AE121" i="5"/>
  <c r="AE123" i="5"/>
  <c r="AE125" i="5"/>
  <c r="AE127" i="5"/>
  <c r="AE129" i="5"/>
  <c r="AE131" i="5"/>
  <c r="AE133" i="5"/>
  <c r="AE135" i="5"/>
  <c r="AE137" i="5"/>
  <c r="AE139" i="5"/>
  <c r="AE141" i="5"/>
  <c r="AE143" i="5"/>
  <c r="AE145" i="5"/>
  <c r="AE147" i="5"/>
  <c r="AE149" i="5"/>
  <c r="AE151" i="5"/>
  <c r="AE153" i="5"/>
  <c r="AE155" i="5"/>
  <c r="AE157" i="5"/>
  <c r="AE159" i="5"/>
  <c r="AE161" i="5"/>
  <c r="AE163" i="5"/>
  <c r="AE165" i="5"/>
  <c r="AE167" i="5"/>
  <c r="AE169" i="5"/>
  <c r="AE171" i="5"/>
  <c r="AE173" i="5"/>
  <c r="AE175" i="5"/>
  <c r="AE177" i="5"/>
  <c r="AE181" i="5"/>
  <c r="AE183" i="5"/>
  <c r="AE185" i="5"/>
  <c r="AE187" i="5"/>
  <c r="AE189" i="5"/>
  <c r="AE191" i="5"/>
  <c r="AE193" i="5"/>
  <c r="AE195" i="5"/>
  <c r="AE197" i="5"/>
  <c r="AE199" i="5"/>
  <c r="AE201" i="5"/>
  <c r="AE203" i="5"/>
  <c r="Z5" i="5"/>
  <c r="Z7" i="5"/>
  <c r="Z9" i="5"/>
  <c r="Z11" i="5"/>
  <c r="Z13" i="5"/>
  <c r="Z15" i="5"/>
  <c r="Z17" i="5"/>
  <c r="Z77" i="5"/>
  <c r="Z21" i="5"/>
  <c r="Z169" i="5"/>
  <c r="Z167" i="5"/>
  <c r="Z29" i="5"/>
  <c r="Z31" i="5"/>
  <c r="Z33" i="5"/>
  <c r="Z19" i="5"/>
  <c r="Z37" i="5"/>
  <c r="Z39" i="5"/>
  <c r="Z41" i="5"/>
  <c r="Z43" i="5"/>
  <c r="Z45" i="5"/>
  <c r="Z47" i="5"/>
  <c r="Z49" i="5"/>
  <c r="Z51" i="5"/>
  <c r="Z53" i="5"/>
  <c r="Z55" i="5"/>
  <c r="Z57" i="5"/>
  <c r="Z59" i="5"/>
  <c r="Z61" i="5"/>
  <c r="Z63" i="5"/>
  <c r="Z65" i="5"/>
  <c r="Z71" i="5"/>
  <c r="Z73" i="5"/>
  <c r="Z75" i="5"/>
  <c r="Z79" i="5"/>
  <c r="Z83" i="5"/>
  <c r="Z85" i="5"/>
  <c r="Z87" i="5"/>
  <c r="Z131" i="5"/>
  <c r="Z93" i="5"/>
  <c r="Z95" i="5"/>
  <c r="Z97" i="5"/>
  <c r="Z99" i="5"/>
  <c r="Z101" i="5"/>
  <c r="Z105" i="5"/>
  <c r="Z107" i="5"/>
  <c r="Z109" i="5"/>
  <c r="Z111" i="5"/>
  <c r="Z113" i="5"/>
  <c r="Z115" i="5"/>
  <c r="Z117" i="5"/>
  <c r="Z119" i="5"/>
  <c r="Z121" i="5"/>
  <c r="Z123" i="5"/>
  <c r="Z125" i="5"/>
  <c r="Z127" i="5"/>
  <c r="Z129" i="5"/>
  <c r="Z135" i="5"/>
  <c r="Z137" i="5"/>
  <c r="Z139" i="5"/>
  <c r="Z141" i="5"/>
  <c r="Z143" i="5"/>
  <c r="Z145" i="5"/>
  <c r="Z147" i="5"/>
  <c r="Z149" i="5"/>
  <c r="Z151" i="5"/>
  <c r="Z153" i="5"/>
  <c r="Z155" i="5"/>
  <c r="Z157" i="5"/>
  <c r="Z159" i="5"/>
  <c r="Z161" i="5"/>
  <c r="Z163" i="5"/>
  <c r="Z171" i="5"/>
  <c r="Z173" i="5"/>
  <c r="Z175" i="5"/>
  <c r="Z177" i="5"/>
  <c r="Z179" i="5"/>
  <c r="Z181" i="5"/>
  <c r="Z185" i="5"/>
  <c r="Z187" i="5"/>
  <c r="Z189" i="5"/>
  <c r="Z191" i="5"/>
  <c r="Z193" i="5"/>
  <c r="Z195" i="5"/>
  <c r="Z197" i="5"/>
  <c r="Z199" i="5"/>
  <c r="Z201" i="5"/>
  <c r="Z203" i="5"/>
  <c r="U5" i="5"/>
  <c r="U7" i="5"/>
  <c r="U9" i="5"/>
  <c r="U11" i="5"/>
  <c r="U15" i="5"/>
  <c r="U17" i="5"/>
  <c r="U19" i="5"/>
  <c r="U21" i="5"/>
  <c r="U23" i="5"/>
  <c r="U25" i="5"/>
  <c r="U27" i="5"/>
  <c r="U29" i="5"/>
  <c r="U33" i="5"/>
  <c r="U35" i="5"/>
  <c r="U37" i="5"/>
  <c r="U39" i="5"/>
  <c r="U41" i="5"/>
  <c r="U43" i="5"/>
  <c r="U45" i="5"/>
  <c r="U47" i="5"/>
  <c r="U49" i="5"/>
  <c r="U51" i="5"/>
  <c r="U53" i="5"/>
  <c r="U55" i="5"/>
  <c r="U57" i="5"/>
  <c r="U59" i="5"/>
  <c r="U61" i="5"/>
  <c r="U63" i="5"/>
  <c r="U65" i="5"/>
  <c r="U75" i="5"/>
  <c r="U77" i="5"/>
  <c r="U79" i="5"/>
  <c r="U81" i="5"/>
  <c r="U83" i="5"/>
  <c r="U85" i="5"/>
  <c r="U87" i="5"/>
  <c r="U91" i="5"/>
  <c r="U95" i="5"/>
  <c r="U97" i="5"/>
  <c r="U99" i="5"/>
  <c r="U101" i="5"/>
  <c r="U105" i="5"/>
  <c r="U107" i="5"/>
  <c r="U109" i="5"/>
  <c r="U111" i="5"/>
  <c r="U113" i="5"/>
  <c r="U115" i="5"/>
  <c r="U117" i="5"/>
  <c r="U119" i="5"/>
  <c r="U121" i="5"/>
  <c r="U123" i="5"/>
  <c r="U125" i="5"/>
  <c r="U127" i="5"/>
  <c r="U129" i="5"/>
  <c r="U131" i="5"/>
  <c r="U133" i="5"/>
  <c r="U135" i="5"/>
  <c r="U137" i="5"/>
  <c r="U139" i="5"/>
  <c r="U141" i="5"/>
  <c r="U143" i="5"/>
  <c r="U145" i="5"/>
  <c r="U147" i="5"/>
  <c r="U149" i="5"/>
  <c r="U151" i="5"/>
  <c r="U153" i="5"/>
  <c r="U155" i="5"/>
  <c r="U157" i="5"/>
  <c r="U159" i="5"/>
  <c r="U161" i="5"/>
  <c r="U163" i="5"/>
  <c r="U165" i="5"/>
  <c r="U167" i="5"/>
  <c r="U169" i="5"/>
  <c r="U173" i="5"/>
  <c r="U175" i="5"/>
  <c r="U177" i="5"/>
  <c r="U179" i="5"/>
  <c r="U181" i="5"/>
  <c r="U183" i="5"/>
  <c r="U185" i="5"/>
  <c r="U187" i="5"/>
  <c r="U189" i="5"/>
  <c r="U191" i="5"/>
  <c r="U193" i="5"/>
  <c r="U195" i="5"/>
  <c r="U197" i="5"/>
  <c r="U199" i="5"/>
  <c r="U201" i="5"/>
  <c r="U203" i="5"/>
  <c r="P5" i="5"/>
  <c r="P9" i="5"/>
  <c r="P13" i="5"/>
  <c r="P15" i="5"/>
  <c r="P19" i="5"/>
  <c r="P21" i="5"/>
  <c r="P11" i="5"/>
  <c r="P99" i="5"/>
  <c r="P81" i="5"/>
  <c r="P43" i="5"/>
  <c r="P45" i="5"/>
  <c r="P47" i="5"/>
  <c r="P49" i="5"/>
  <c r="P51" i="5"/>
  <c r="P53" i="5"/>
  <c r="P55" i="5"/>
  <c r="P57" i="5"/>
  <c r="P59" i="5"/>
  <c r="P61" i="5"/>
  <c r="P63" i="5"/>
  <c r="P69" i="5"/>
  <c r="P67" i="5"/>
  <c r="P71" i="5"/>
  <c r="P93" i="5"/>
  <c r="P75" i="5"/>
  <c r="P77" i="5"/>
  <c r="P83" i="5"/>
  <c r="P85" i="5"/>
  <c r="P87" i="5"/>
  <c r="P89" i="5"/>
  <c r="P91" i="5"/>
  <c r="P95" i="5"/>
  <c r="P97" i="5"/>
  <c r="P105" i="5"/>
  <c r="P107" i="5"/>
  <c r="P109" i="5"/>
  <c r="P111" i="5"/>
  <c r="P113" i="5"/>
  <c r="P115" i="5"/>
  <c r="P119" i="5"/>
  <c r="P121" i="5"/>
  <c r="P123" i="5"/>
  <c r="P125" i="5"/>
  <c r="P127" i="5"/>
  <c r="P129" i="5"/>
  <c r="P131" i="5"/>
  <c r="P133" i="5"/>
  <c r="P135" i="5"/>
  <c r="P137" i="5"/>
  <c r="P139" i="5"/>
  <c r="P141" i="5"/>
  <c r="P143" i="5"/>
  <c r="P145" i="5"/>
  <c r="P147" i="5"/>
  <c r="P149" i="5"/>
  <c r="P151" i="5"/>
  <c r="P153" i="5"/>
  <c r="P155" i="5"/>
  <c r="P157" i="5"/>
  <c r="P159" i="5"/>
  <c r="P161" i="5"/>
  <c r="P163" i="5"/>
  <c r="P165" i="5"/>
  <c r="P167" i="5"/>
  <c r="P169" i="5"/>
  <c r="P171" i="5"/>
  <c r="P173" i="5"/>
  <c r="P175" i="5"/>
  <c r="P177" i="5"/>
  <c r="P179" i="5"/>
  <c r="P181" i="5"/>
  <c r="P183" i="5"/>
  <c r="P185" i="5"/>
  <c r="P187" i="5"/>
  <c r="P189" i="5"/>
  <c r="P191" i="5"/>
  <c r="P193" i="5"/>
  <c r="P195" i="5"/>
  <c r="P197" i="5"/>
  <c r="P199" i="5"/>
  <c r="P201" i="5"/>
  <c r="P203" i="5"/>
  <c r="K5" i="5"/>
  <c r="K7" i="5"/>
  <c r="K9" i="5"/>
  <c r="K11" i="5"/>
  <c r="K13" i="5"/>
  <c r="K15" i="5"/>
  <c r="K17" i="5"/>
  <c r="K19" i="5"/>
  <c r="K21" i="5"/>
  <c r="K85" i="5"/>
  <c r="K27" i="5"/>
  <c r="K69" i="5"/>
  <c r="K31" i="5"/>
  <c r="K33" i="5"/>
  <c r="K35" i="5"/>
  <c r="K37" i="5"/>
  <c r="K39" i="5"/>
  <c r="K41" i="5"/>
  <c r="K43" i="5"/>
  <c r="K45" i="5"/>
  <c r="K47" i="5"/>
  <c r="K49" i="5"/>
  <c r="K51" i="5"/>
  <c r="K53" i="5"/>
  <c r="K55" i="5"/>
  <c r="K57" i="5"/>
  <c r="K59" i="5"/>
  <c r="K61" i="5"/>
  <c r="K63" i="5"/>
  <c r="K65" i="5"/>
  <c r="K67" i="5"/>
  <c r="K71" i="5"/>
  <c r="K73" i="5"/>
  <c r="K75" i="5"/>
  <c r="K77" i="5"/>
  <c r="K79" i="5"/>
  <c r="K81" i="5"/>
  <c r="K83" i="5"/>
  <c r="K87" i="5"/>
  <c r="K91" i="5"/>
  <c r="K93" i="5"/>
  <c r="K95" i="5"/>
  <c r="K97" i="5"/>
  <c r="K99" i="5"/>
  <c r="K101" i="5"/>
  <c r="K105" i="5"/>
  <c r="K107" i="5"/>
  <c r="K109" i="5"/>
  <c r="K111" i="5"/>
  <c r="K113" i="5"/>
  <c r="K115" i="5"/>
  <c r="K117" i="5"/>
  <c r="K119" i="5"/>
  <c r="K121" i="5"/>
  <c r="K123" i="5"/>
  <c r="K125" i="5"/>
  <c r="K127" i="5"/>
  <c r="K129" i="5"/>
  <c r="K131" i="5"/>
  <c r="K133" i="5"/>
  <c r="K135" i="5"/>
  <c r="K137" i="5"/>
  <c r="K139" i="5"/>
  <c r="K141" i="5"/>
  <c r="K143" i="5"/>
  <c r="K145" i="5"/>
  <c r="K147" i="5"/>
  <c r="K149" i="5"/>
  <c r="K151" i="5"/>
  <c r="K153" i="5"/>
  <c r="K155" i="5"/>
  <c r="K157" i="5"/>
  <c r="K159" i="5"/>
  <c r="K161" i="5"/>
  <c r="K163" i="5"/>
  <c r="K165" i="5"/>
  <c r="K167" i="5"/>
  <c r="K171" i="5"/>
  <c r="K173" i="5"/>
  <c r="K175" i="5"/>
  <c r="K177" i="5"/>
  <c r="K179" i="5"/>
  <c r="K181" i="5"/>
  <c r="K183" i="5"/>
  <c r="K185" i="5"/>
  <c r="K189" i="5"/>
  <c r="K191" i="5"/>
  <c r="K193" i="5"/>
  <c r="K195" i="5"/>
  <c r="K197" i="5"/>
  <c r="K199" i="5"/>
  <c r="K201" i="5"/>
  <c r="K203" i="5"/>
  <c r="F15" i="5"/>
  <c r="F17" i="5"/>
  <c r="F19" i="5"/>
  <c r="F21" i="5"/>
  <c r="F13" i="5"/>
  <c r="F11" i="5"/>
  <c r="F31" i="5"/>
  <c r="F7" i="5"/>
  <c r="F35" i="5"/>
  <c r="F37" i="5"/>
  <c r="F39" i="5"/>
  <c r="F41" i="5"/>
  <c r="F43" i="5"/>
  <c r="F45" i="5"/>
  <c r="F47" i="5"/>
  <c r="F49" i="5"/>
  <c r="F51" i="5"/>
  <c r="F53" i="5"/>
  <c r="F55" i="5"/>
  <c r="F57" i="5"/>
  <c r="F59" i="5"/>
  <c r="F61" i="5"/>
  <c r="F63" i="5"/>
  <c r="F73" i="5"/>
  <c r="F69" i="5"/>
  <c r="F67" i="5"/>
  <c r="F75" i="5"/>
  <c r="F77" i="5"/>
  <c r="F79" i="5"/>
  <c r="F81" i="5"/>
  <c r="F83" i="5"/>
  <c r="F85" i="5"/>
  <c r="F87" i="5"/>
  <c r="F91" i="5"/>
  <c r="F93" i="5"/>
  <c r="F95" i="5"/>
  <c r="F97" i="5"/>
  <c r="F99" i="5"/>
  <c r="F101" i="5"/>
  <c r="F105" i="5"/>
  <c r="F107" i="5"/>
  <c r="F111" i="5"/>
  <c r="F113" i="5"/>
  <c r="F115" i="5"/>
  <c r="F117" i="5"/>
  <c r="F119" i="5"/>
  <c r="F121" i="5"/>
  <c r="F123" i="5"/>
  <c r="F125" i="5"/>
  <c r="F127" i="5"/>
  <c r="F131" i="5"/>
  <c r="F133" i="5"/>
  <c r="F135" i="5"/>
  <c r="F137" i="5"/>
  <c r="F139" i="5"/>
  <c r="F141" i="5"/>
  <c r="F143" i="5"/>
  <c r="F145" i="5"/>
  <c r="F147" i="5"/>
  <c r="F149" i="5"/>
  <c r="F153" i="5"/>
  <c r="F155" i="5"/>
  <c r="F157" i="5"/>
  <c r="F159" i="5"/>
  <c r="F161" i="5"/>
  <c r="F163" i="5"/>
  <c r="F165" i="5"/>
  <c r="F167" i="5"/>
  <c r="F169" i="5"/>
  <c r="F173" i="5"/>
  <c r="F175" i="5"/>
  <c r="F177" i="5"/>
  <c r="F179" i="5"/>
  <c r="F181" i="5"/>
  <c r="F183" i="5"/>
  <c r="F109" i="5"/>
  <c r="F187" i="5"/>
  <c r="F189" i="5"/>
  <c r="F191" i="5"/>
  <c r="F193" i="5"/>
  <c r="F195" i="5"/>
  <c r="F197" i="5"/>
  <c r="F199" i="5"/>
  <c r="F201" i="5"/>
  <c r="F203" i="5"/>
  <c r="F5" i="5"/>
  <c r="F129" i="5"/>
  <c r="F9" i="5"/>
  <c r="AJ3" i="5"/>
  <c r="AE3" i="5"/>
  <c r="Z3" i="5"/>
  <c r="U3" i="5"/>
  <c r="P3" i="5"/>
  <c r="K3" i="5"/>
  <c r="F3" i="5"/>
  <c r="G4" i="3" l="1"/>
</calcChain>
</file>

<file path=xl/sharedStrings.xml><?xml version="1.0" encoding="utf-8"?>
<sst xmlns="http://schemas.openxmlformats.org/spreadsheetml/2006/main" count="3853" uniqueCount="495">
  <si>
    <t>SAAT</t>
  </si>
  <si>
    <t>NORMAL ÖĞRETİM</t>
  </si>
  <si>
    <t>İKİNCİ ÖĞRETİM</t>
  </si>
  <si>
    <t>GÜNLER</t>
  </si>
  <si>
    <t>MUHASEBE VE VERGİ UYG.</t>
  </si>
  <si>
    <t>YEREL YÖNETİMLER</t>
  </si>
  <si>
    <t>PAZARLAMA</t>
  </si>
  <si>
    <t>HALKLA İLİŞKİLER</t>
  </si>
  <si>
    <t>ELEKTRİK</t>
  </si>
  <si>
    <t>ÇOCUK GELİŞİMİ</t>
  </si>
  <si>
    <t>KIRIKKALE ÜNİVERSİTESİ KESKİN MESLEK YÜKSEKOKULU 2019-2020 GÜZ DÖNEMİ ARASINAV PROGRAMI</t>
  </si>
  <si>
    <t>11 KASIM 2019 PAZARTESİ</t>
  </si>
  <si>
    <t>12 KASIM 2019 SALI</t>
  </si>
  <si>
    <t>13 KASIM 2019 ÇARŞAMBA</t>
  </si>
  <si>
    <t>14 KASIM 2019 PERŞEMBE</t>
  </si>
  <si>
    <t>15 KASIM 2019 CUMA</t>
  </si>
  <si>
    <t>Derslik</t>
  </si>
  <si>
    <t>İNSAN KAYNAKLARI</t>
  </si>
  <si>
    <t>A.Acarbaş</t>
  </si>
  <si>
    <t>Atatürk İlkeleri ve İnkilap T.</t>
  </si>
  <si>
    <t>A.Dönmez</t>
  </si>
  <si>
    <t>Türk Dili 1</t>
  </si>
  <si>
    <t>A.Altun</t>
  </si>
  <si>
    <t>İngilizce 1</t>
  </si>
  <si>
    <t>Z.Berk</t>
  </si>
  <si>
    <t>Kentleşme Politikası</t>
  </si>
  <si>
    <t>S.Altan</t>
  </si>
  <si>
    <t>İletişim</t>
  </si>
  <si>
    <t>Yerel Yönetimler Maliyesi</t>
  </si>
  <si>
    <t>Z. Berk</t>
  </si>
  <si>
    <t>G.Erdal</t>
  </si>
  <si>
    <t>Meslek Etiği</t>
  </si>
  <si>
    <t>İş ve Sosyal Güvenlik Hukuku</t>
  </si>
  <si>
    <t>İmaj ve Algılama Yönetimi</t>
  </si>
  <si>
    <t>İdare Hukuku</t>
  </si>
  <si>
    <t>Stratejik İnsan Kaynakları Yön.</t>
  </si>
  <si>
    <t>Kentli Hakları</t>
  </si>
  <si>
    <t>Temel Hukuk</t>
  </si>
  <si>
    <t>Y.B.Güler</t>
  </si>
  <si>
    <t>Ekonomi</t>
  </si>
  <si>
    <t>Halkla İlişkiler</t>
  </si>
  <si>
    <t>Davranış Bilimleri</t>
  </si>
  <si>
    <t xml:space="preserve">Halkla İlişkiler </t>
  </si>
  <si>
    <t>F.Bulat</t>
  </si>
  <si>
    <t>İnsan Kaynakları Planlaması</t>
  </si>
  <si>
    <t>Kalite Yönetim Sistemleri</t>
  </si>
  <si>
    <t>R.Güngüneş</t>
  </si>
  <si>
    <t>Ofis Programları I</t>
  </si>
  <si>
    <t>Ticari Matematik</t>
  </si>
  <si>
    <t>Çevre Koruma</t>
  </si>
  <si>
    <t>K.Atasever</t>
  </si>
  <si>
    <t>Yönetim Bilimi</t>
  </si>
  <si>
    <t>A. Gürer</t>
  </si>
  <si>
    <t>Genel İşletme</t>
  </si>
  <si>
    <t>Yönetim ve Organizasyon</t>
  </si>
  <si>
    <t>Toplantı ve Sunum Teknikleri</t>
  </si>
  <si>
    <t xml:space="preserve"> İş Güvenliği ve İşçi Sağlığı</t>
  </si>
  <si>
    <t>İşletme Yönetimi -I</t>
  </si>
  <si>
    <t>Mahalli İdareler Mevzuatı</t>
  </si>
  <si>
    <t>R. Güngüneş</t>
  </si>
  <si>
    <t>İş ve Sos. Güv. Hukuku*</t>
  </si>
  <si>
    <t>Genel Muhasebe*</t>
  </si>
  <si>
    <t>Ö. Yeşilyurt</t>
  </si>
  <si>
    <t>Türk Dili</t>
  </si>
  <si>
    <t>A. Dönmez</t>
  </si>
  <si>
    <t>A.Gürer</t>
  </si>
  <si>
    <t>İKY/ÇSA*</t>
  </si>
  <si>
    <t>İşletme Yönetimi-I</t>
  </si>
  <si>
    <t>ÇSA*</t>
  </si>
  <si>
    <t xml:space="preserve">Temel Tasarım </t>
  </si>
  <si>
    <t>Öğr. Gör. Dr. F. BULAT</t>
  </si>
  <si>
    <t>Özel Eğitim I</t>
  </si>
  <si>
    <t>Öğr. Gör. Havva Hacer GEÇMİŞ</t>
  </si>
  <si>
    <t>Çocuk Psik.ve Ruh Sağ.</t>
  </si>
  <si>
    <t>İngilizce</t>
  </si>
  <si>
    <t>Öğr. Gör. Atilla ALTUN</t>
  </si>
  <si>
    <t>Öğr. Gör. Gülleman ERDAL</t>
  </si>
  <si>
    <t>Eğitimde Araç Gereç Geliştirme</t>
  </si>
  <si>
    <t>Öğr. Servet ALTAN</t>
  </si>
  <si>
    <t>İngilizce I</t>
  </si>
  <si>
    <t xml:space="preserve">Çocukta Sanat ve Yar. </t>
  </si>
  <si>
    <t xml:space="preserve">Eğitimde Araç Gereç Gelişitirme </t>
  </si>
  <si>
    <t>Öğr. Gör. Servet ALTAN</t>
  </si>
  <si>
    <t>Temel Tasarım</t>
  </si>
  <si>
    <t>Öğr. Gör. Dr. Fatma BULAT</t>
  </si>
  <si>
    <t>Çocuk Psik. Ve Ruh Sağlığı</t>
  </si>
  <si>
    <t>Gülleman ERDAL</t>
  </si>
  <si>
    <t>Atatürk İlkeleri ve inkılap Tarihi 1</t>
  </si>
  <si>
    <t>Öğr. Gör. Alper ACARBAŞ</t>
  </si>
  <si>
    <t>Okul Öncesi Eğitim Kurumlarında Uyg. I</t>
  </si>
  <si>
    <t xml:space="preserve">Çocuk Gelişimi I </t>
  </si>
  <si>
    <t>Öğr. Gör. Fikriye SEZER</t>
  </si>
  <si>
    <t>Seminer</t>
  </si>
  <si>
    <t>Prof Dr. Erman YÜKSELTÜRK</t>
  </si>
  <si>
    <t>Çocukta Sanat ve Yaratıcılık</t>
  </si>
  <si>
    <t>Öğr. Alper ACARBAŞ</t>
  </si>
  <si>
    <t>Matematik</t>
  </si>
  <si>
    <t>Dr. Öğr. Üyesi Ali ATASOY</t>
  </si>
  <si>
    <t xml:space="preserve">Matematik </t>
  </si>
  <si>
    <t>İşletme Yönetimi I</t>
  </si>
  <si>
    <t>Öğr. Gör. Kemal ATASEVER</t>
  </si>
  <si>
    <t>Çocuk ve Oyun</t>
  </si>
  <si>
    <t>Çocuk Gelişimi I</t>
  </si>
  <si>
    <t>Türk Dili I</t>
  </si>
  <si>
    <t>Öğr. Ahmet DÖNMEZ</t>
  </si>
  <si>
    <t>Çocuk Hakları ve Koruma</t>
  </si>
  <si>
    <t xml:space="preserve">Öğrenme ve Öğretme Teknikleri </t>
  </si>
  <si>
    <t>Öğr. Gör. Ahmet DÖNMEZ</t>
  </si>
  <si>
    <t>Okul Öncesi Eğitim Kurumlarında Uyg I</t>
  </si>
  <si>
    <t>Ata İnk I</t>
  </si>
  <si>
    <t>Ofis Prog I</t>
  </si>
  <si>
    <t>A.Atasoy</t>
  </si>
  <si>
    <t>Reklamcılık</t>
  </si>
  <si>
    <t>İ.Bozacı</t>
  </si>
  <si>
    <t>Marka Yön</t>
  </si>
  <si>
    <t>A. Altun</t>
  </si>
  <si>
    <t>Y.Karadere</t>
  </si>
  <si>
    <t>Marka Yön.</t>
  </si>
  <si>
    <t>Kalite Yön.</t>
  </si>
  <si>
    <t xml:space="preserve">İletişim </t>
  </si>
  <si>
    <t>Kamu Yön</t>
  </si>
  <si>
    <t>Ö.Yeşilyurt</t>
  </si>
  <si>
    <t>İşletme Yön</t>
  </si>
  <si>
    <t>Halkla İlişkiler I</t>
  </si>
  <si>
    <t>İhracat Tekn</t>
  </si>
  <si>
    <t>Temel Fot.</t>
  </si>
  <si>
    <t>Satış Yön</t>
  </si>
  <si>
    <t>Pazarlama İlkeleri</t>
  </si>
  <si>
    <t>Pazarlama</t>
  </si>
  <si>
    <t>Perakende Yön</t>
  </si>
  <si>
    <t xml:space="preserve">Müşteri İlişk </t>
  </si>
  <si>
    <t>Temel Fot</t>
  </si>
  <si>
    <t>Müşteri İlişkiler</t>
  </si>
  <si>
    <t>Kamu Yönetimi</t>
  </si>
  <si>
    <t>Tüketici Dav</t>
  </si>
  <si>
    <t>Haber Toplama</t>
  </si>
  <si>
    <t>Öğrenme ve Öğretme Teknikleri</t>
  </si>
  <si>
    <t>Şb.</t>
  </si>
  <si>
    <t>Ders Kodu</t>
  </si>
  <si>
    <t>Ders Adı</t>
  </si>
  <si>
    <t>T+U</t>
  </si>
  <si>
    <t>K</t>
  </si>
  <si>
    <t>AKTS</t>
  </si>
  <si>
    <t>Snf</t>
  </si>
  <si>
    <t>Kon</t>
  </si>
  <si>
    <t>Zor.</t>
  </si>
  <si>
    <t>Program</t>
  </si>
  <si>
    <t>Öğretim Üyesi</t>
  </si>
  <si>
    <t>ATA101</t>
  </si>
  <si>
    <t>ATATÜRK İLKELERİ VE İNKILAP TA...</t>
  </si>
  <si>
    <t>2+0</t>
  </si>
  <si>
    <t>Elektrik</t>
  </si>
  <si>
    <t>Öğr.Gör. Alper Acarbaş</t>
  </si>
  <si>
    <t>Elektrik (İÖ)</t>
  </si>
  <si>
    <t>Elektrik (UÖ)</t>
  </si>
  <si>
    <t>TD101</t>
  </si>
  <si>
    <t>TÜRK DİLİ-1</t>
  </si>
  <si>
    <t>Öğr.Gör. AHMET DÖNMEZ</t>
  </si>
  <si>
    <t>YD101</t>
  </si>
  <si>
    <t>İNGİLİZCE-1</t>
  </si>
  <si>
    <t>Öğr.Gör. ATİLLA ALTUN</t>
  </si>
  <si>
    <t>MATEMATİK-1</t>
  </si>
  <si>
    <t>3+0</t>
  </si>
  <si>
    <t>ÖLÇME TEKNİĞİ</t>
  </si>
  <si>
    <t>3+1</t>
  </si>
  <si>
    <t>DOĞRU AKIM DEVRELERİ</t>
  </si>
  <si>
    <t>Öğr.Gör. Kemal Atasever</t>
  </si>
  <si>
    <t>TEMEL ELEKTRONİK</t>
  </si>
  <si>
    <t>TESİSATA GİRİŞ</t>
  </si>
  <si>
    <t>İŞ GÜVENLİĞİ</t>
  </si>
  <si>
    <t>Öğr.Gör. RAMAZAN GÜNGÜNEŞ</t>
  </si>
  <si>
    <t>ASENKRON VE SENKRON MAKİNELER</t>
  </si>
  <si>
    <t>2+2</t>
  </si>
  <si>
    <t>ELEKTRO MEKANİK KUMANDA SİSTEM...</t>
  </si>
  <si>
    <t>ELEKTRİK ENERJİSİ İLETİM VE DA...</t>
  </si>
  <si>
    <t>EV CİHAZLARI</t>
  </si>
  <si>
    <t>SENSÖRLER VE TRANSDÜSERLER</t>
  </si>
  <si>
    <t>GÜÇ ELEKTRONİĞİ-1</t>
  </si>
  <si>
    <t>BİLGİSAYAR DESTEKLİ PROJE-1</t>
  </si>
  <si>
    <t>SİSTEM ANALİZ VE TASARIM-1</t>
  </si>
  <si>
    <t>Dr. Öğr. Üyesi Ali Atasoy</t>
  </si>
  <si>
    <t>MESLEKİ TEKNİK YÖNTEMLER</t>
  </si>
  <si>
    <t>MESLEK ETİĞİ</t>
  </si>
  <si>
    <t>ÇEVRE KORUMA</t>
  </si>
  <si>
    <t>İŞLETME YÖNETİMİ-1</t>
  </si>
  <si>
    <t>İLETİŞİM</t>
  </si>
  <si>
    <t>KALİTE YÖNETİM SİSTEMLERİ</t>
  </si>
  <si>
    <t>Öğr.Gör. GÜLLEMAN ERDAL</t>
  </si>
  <si>
    <t>Prof.Dr. ERTUĞRUL ÇAM</t>
  </si>
  <si>
    <t>Prof.Dr. Erman YÜKSELTÜRK</t>
  </si>
  <si>
    <t>Doç.Dr. MURAT LÜY</t>
  </si>
  <si>
    <t>ÖZEL TESİSAT</t>
  </si>
  <si>
    <t>2+1</t>
  </si>
  <si>
    <t>Öğr.Gör.Dr. FATMA BULAT</t>
  </si>
  <si>
    <t>Öğr.Gör. ÖMER YEŞİLYURT</t>
  </si>
  <si>
    <t>Öğr.Gör. HASAN KAYA</t>
  </si>
  <si>
    <t>Doç.Dr. YUNUS BAHADIR GÜLER</t>
  </si>
  <si>
    <t>Öğr.Gör. YUSUF KARADERE</t>
  </si>
  <si>
    <t xml:space="preserve"> (A.Altun)</t>
  </si>
  <si>
    <t xml:space="preserve">Paket Programlar I </t>
  </si>
  <si>
    <t>(A.Atasoy)</t>
  </si>
  <si>
    <t xml:space="preserve"> (F.Bulat)</t>
  </si>
  <si>
    <t xml:space="preserve">Kalite Yönetim Sistemleri </t>
  </si>
  <si>
    <t>(G.Erdal)</t>
  </si>
  <si>
    <t xml:space="preserve">Temel Hukuk </t>
  </si>
  <si>
    <t>(Y.Karadere)</t>
  </si>
  <si>
    <t>Maliyet Muhasebesi</t>
  </si>
  <si>
    <t xml:space="preserve"> (Ö.Yeşilyurt)</t>
  </si>
  <si>
    <t xml:space="preserve">Genel Muhasebe I </t>
  </si>
  <si>
    <t>(Ö.Yeşilyurt)</t>
  </si>
  <si>
    <t>İş ve Sosyal Güv. Huk.</t>
  </si>
  <si>
    <t xml:space="preserve">Vergi Hukuku </t>
  </si>
  <si>
    <t xml:space="preserve">Ofis Programı I </t>
  </si>
  <si>
    <t>(R. Güngüneş)</t>
  </si>
  <si>
    <t>(A.Acarbaş)</t>
  </si>
  <si>
    <t xml:space="preserve">E-Ticaret </t>
  </si>
  <si>
    <t xml:space="preserve">Finansal Yönetim </t>
  </si>
  <si>
    <t xml:space="preserve">Mesleki Matematik </t>
  </si>
  <si>
    <t>(K.Atasever)</t>
  </si>
  <si>
    <t xml:space="preserve">Mikro Ekonomi </t>
  </si>
  <si>
    <t>(İ.Bozacı)</t>
  </si>
  <si>
    <t xml:space="preserve">Türk Dili 1 </t>
  </si>
  <si>
    <t>(A.Dönmez)</t>
  </si>
  <si>
    <t xml:space="preserve">Muh. Ver. ve Sigorta Uyg. </t>
  </si>
  <si>
    <t>* Alttan alan öğrenciler için</t>
  </si>
  <si>
    <t>ATATÜRK İLKELERİ VE İNKILAP TA…*</t>
  </si>
  <si>
    <t>SİSTEM ANALİZ VE TASARIM-1*</t>
  </si>
  <si>
    <t>TÜRK DİLİ-1*</t>
  </si>
  <si>
    <t>İNGİLİZCE-1*</t>
  </si>
  <si>
    <t>BİLGİSAYAR DESTEKLİ PROJE-1*</t>
  </si>
  <si>
    <t>EV CİHAZLARI *+ MESLEKİ TEKNİK YÖNTEMLER*</t>
  </si>
  <si>
    <t>GÜÇ ELEKTRONİĞİ-1*</t>
  </si>
  <si>
    <t>İŞ GÜVENLİĞİ*</t>
  </si>
  <si>
    <t>EV CİHAZLARI* + İŞ GÜVENLİĞİ*</t>
  </si>
  <si>
    <t>MATEMATİK-1*</t>
  </si>
  <si>
    <t>ÖLÇME TEKNİĞİ *+ TEMEL ELEKTRONİK*</t>
  </si>
  <si>
    <t>SENSÖRLER VE TRANSDÜSERLER*</t>
  </si>
  <si>
    <t>ASENKRON VE SENKRON MAKİNELER*</t>
  </si>
  <si>
    <t>ÇEVRE KORUMA* + KALİTE YÖNETİM SİSTEMLERİ*</t>
  </si>
  <si>
    <t>DOĞRU AKIM DEVRELERİ*</t>
  </si>
  <si>
    <t>İLETİŞİM* + İŞLETME YÖNETİMİ-1*</t>
  </si>
  <si>
    <t>TESİSATA GİRİŞ*</t>
  </si>
  <si>
    <t>ELEKTRİK ENERJİSİ İLETİM VE DA…*</t>
  </si>
  <si>
    <t>ELEKTRO MEKANİK KUMANDA SİSTEM…*</t>
  </si>
  <si>
    <t>108</t>
  </si>
  <si>
    <t>205</t>
  </si>
  <si>
    <t>106</t>
  </si>
  <si>
    <t>104</t>
  </si>
  <si>
    <t>103</t>
  </si>
  <si>
    <t>102</t>
  </si>
  <si>
    <t>201</t>
  </si>
  <si>
    <t>Saatler</t>
  </si>
  <si>
    <t>Muhasebe ve Vergi Uygulamaları</t>
  </si>
  <si>
    <t>Yerel Yönetimler</t>
  </si>
  <si>
    <t>İnsan Kaynakları</t>
  </si>
  <si>
    <t>Halkla İlişkiler ve Tanıtım</t>
  </si>
  <si>
    <t>Çocuk Gelişimi bölüm prog</t>
  </si>
  <si>
    <t>Çocuk Gelişimi</t>
  </si>
  <si>
    <t>Elektrik U.E.</t>
  </si>
  <si>
    <t>Çocuk Gelişimi U.E.</t>
  </si>
  <si>
    <t>I. SINIF</t>
  </si>
  <si>
    <t>II. SINIF</t>
  </si>
  <si>
    <t>PAZARTESİ</t>
  </si>
  <si>
    <t>08:00 - 08:45</t>
  </si>
  <si>
    <t>Atatürk İlkeleri ve İnkilap T.(A.Acarbaş)</t>
  </si>
  <si>
    <t>Türk Dili 1 (A.Dönmez)</t>
  </si>
  <si>
    <t>Elk-2</t>
  </si>
  <si>
    <t>O.Ö.E.K.U (F.Sezer) İÖ</t>
  </si>
  <si>
    <t>09:00 - 09:45</t>
  </si>
  <si>
    <t>Kentleşme Politikası (Z.Berk)</t>
  </si>
  <si>
    <t>10:00 - 10:45</t>
  </si>
  <si>
    <t>İngilizce 1 (A.Altun)</t>
  </si>
  <si>
    <t>Elk-1</t>
  </si>
  <si>
    <t>Temel Tas. (F. Bulat)</t>
  </si>
  <si>
    <t>O.Ö.E.K.U (H.H.Geçmiş)</t>
  </si>
  <si>
    <t>11:00 - 11:45</t>
  </si>
  <si>
    <t>Meslek Etiği (G.Erdal)</t>
  </si>
  <si>
    <t>Matematik (A.Atasoy)</t>
  </si>
  <si>
    <t>13:00 - 13:45</t>
  </si>
  <si>
    <t>Paket Programlar I (A.Atasoy)</t>
  </si>
  <si>
    <t>Yerel Yönetimler Maliyesi (Z. Berk)</t>
  </si>
  <si>
    <t>İletişim (S.Altan)</t>
  </si>
  <si>
    <t>Çocukta Sanat ve Yaratıcılık (H.H.Geçmiş)</t>
  </si>
  <si>
    <t>14:00 - 14:45</t>
  </si>
  <si>
    <t>Genel İşletme (F.Bulat)</t>
  </si>
  <si>
    <t>Kalite Yönetim Sistemleri (G.Erdal)</t>
  </si>
  <si>
    <t>Ofis Programları I (A.Atasoy)</t>
  </si>
  <si>
    <t>Çocuk Ps. ve Ruh Sağ. (H.H.Geçmiş)</t>
  </si>
  <si>
    <t>Çocuk Psikolojisi ve Ruh Sağlı… (H.H.Geçmiş)</t>
  </si>
  <si>
    <t>İşletme Yönetimi I (Ö.Yeşilyurt)</t>
  </si>
  <si>
    <t>15:00 - 15:45</t>
  </si>
  <si>
    <t>İletişim(S.Altan)</t>
  </si>
  <si>
    <t>16:00 - 16:45</t>
  </si>
  <si>
    <t>17:00 - 17:45</t>
  </si>
  <si>
    <t>Reklamcılık (İ.Bozacı)</t>
  </si>
  <si>
    <t>Özel Eğt. (H.H. Geçmiş)</t>
  </si>
  <si>
    <t>Eğitimde Araç Geliştirme (H.H.Geçmiş)</t>
  </si>
  <si>
    <t>Çevre Koruma(H.Kaya)</t>
  </si>
  <si>
    <t>Öğrenme ve Öğretme Teknikleri(F.Sezer)</t>
  </si>
  <si>
    <t>18:00 - 18:45</t>
  </si>
  <si>
    <t>19:00 - 19:45</t>
  </si>
  <si>
    <t>TESİSATA GİRİŞ(R.Güngüneş)</t>
  </si>
  <si>
    <t>İletişim(Y.Karadere)</t>
  </si>
  <si>
    <t>20:00 - 20:45</t>
  </si>
  <si>
    <t>Çocuk ve Oyun (F.Sezer)</t>
  </si>
  <si>
    <t>21:00 - 21:45</t>
  </si>
  <si>
    <t>Marka Yönetimi (İ.Bozacı)</t>
  </si>
  <si>
    <t>EV CİHAZLARI (E.Yükseltürk)</t>
  </si>
  <si>
    <t>22:00 - 22:45</t>
  </si>
  <si>
    <t>İngilizce  (A. Altun)</t>
  </si>
  <si>
    <t>Seminer (A.Gürer)</t>
  </si>
  <si>
    <t>23:00 - 23:45</t>
  </si>
  <si>
    <t>SALI</t>
  </si>
  <si>
    <t>Temel Hukuk (Y.Karadere)</t>
  </si>
  <si>
    <t>Maliyet Muhasebesi (Ö.Yeşilyurt)</t>
  </si>
  <si>
    <t>İşletme Yönetimi I (K.Atasever)</t>
  </si>
  <si>
    <t>İmaj ve Algılama Yönetimi (S.Altan)</t>
  </si>
  <si>
    <t>İş ve Sosyal Güv. Huk. (Ö.Yeşilyurt)</t>
  </si>
  <si>
    <t>Temel Tasarım (F.Bulat)</t>
  </si>
  <si>
    <t>Ofis Programı I (R. Güngüneş)</t>
  </si>
  <si>
    <t>İş ve Sosyal Güvenlik Hukuku (H.Kaya)</t>
  </si>
  <si>
    <t>Genel Muhasebe I (Ö.Yeşilyurt)</t>
  </si>
  <si>
    <t>Kalite Yönetim Sistemleri (F.Bulat)</t>
  </si>
  <si>
    <t>Genel İşletme (İ.Bozacı)</t>
  </si>
  <si>
    <t>İdare Hukuku (H.Kaya)</t>
  </si>
  <si>
    <t>Stratejik İnsan Kaynakları Yön. (S.Altan)</t>
  </si>
  <si>
    <t>İletişim (G.Erdal)</t>
  </si>
  <si>
    <t>Özel Eğitim I (H.H.Geçmiş)</t>
  </si>
  <si>
    <t>Çevre Koruma (F.Bulat)</t>
  </si>
  <si>
    <t>TÜRK DİLİ-1 (A.Dönmez)</t>
  </si>
  <si>
    <t>Kentli Hakları (H.Kaya)</t>
  </si>
  <si>
    <t>Kamu Yönetimi (Ö.Yeşilyurt)</t>
  </si>
  <si>
    <t>Çocukta Sanat ve Y. (H.H.Geçmiş)</t>
  </si>
  <si>
    <t>ELK. EN. İLETİM VE DA…(E.Çam)</t>
  </si>
  <si>
    <t>İşletme Yönetimi-1(Y.B.Güler)</t>
  </si>
  <si>
    <t>Çocuk Hakları ve Koruma (F.Sezer)</t>
  </si>
  <si>
    <t>Çocuk Gelişimi I (F.Sezer)</t>
  </si>
  <si>
    <t>İletişim (Y.Karadere)</t>
  </si>
  <si>
    <t>ELEKTRO MEK. KUM. SİS. (K.Atasever)</t>
  </si>
  <si>
    <t>ÇARŞAMBA</t>
  </si>
  <si>
    <t>Vergi Hukuku (Ö.Yeşilyurt)</t>
  </si>
  <si>
    <t>Temel Hukuk (H.Kaya)</t>
  </si>
  <si>
    <t>İşletme Yönetimi-I (A.Gürer)</t>
  </si>
  <si>
    <t>Toplantı ve Sunum Tek. (R.Güngüneş)</t>
  </si>
  <si>
    <t>İşletme Yön.1 (K.Atasever)</t>
  </si>
  <si>
    <t>Drm</t>
  </si>
  <si>
    <t>İşletme Yön.1(Y.B.Güler)</t>
  </si>
  <si>
    <t>Davranış Bilimleri (S.Altan)</t>
  </si>
  <si>
    <t>İnsan Kaynakları Planlaması (F.Bulat)</t>
  </si>
  <si>
    <t>Matematik 1 (A.Atasoy)</t>
  </si>
  <si>
    <t>Öğrenme ve Öğretme Teknikleri (F.Sezer)</t>
  </si>
  <si>
    <t>Ekonomi (Y.B.Güler)</t>
  </si>
  <si>
    <t>İhracat Teknikleri (Ö.Yeşilyurt)</t>
  </si>
  <si>
    <t>Çevre Koruma (K.Atasever)</t>
  </si>
  <si>
    <t>Halkla İlişkiler (S.Altan)</t>
  </si>
  <si>
    <t>Ticari Matematik (R.Güngüneş)</t>
  </si>
  <si>
    <t>Ofis Programları I (F. Bulat)</t>
  </si>
  <si>
    <t>Halkla İlişkiler I (Y.Karadere)</t>
  </si>
  <si>
    <t xml:space="preserve"> İş Güvenliği ve İşçi Sağlığı (G.Erdal)</t>
  </si>
  <si>
    <t>Seminer (E.Yükseltürk)</t>
  </si>
  <si>
    <t>İNGİLİZCE-1 (A.Altun)</t>
  </si>
  <si>
    <t>Çevre Koruma(R.Güngüneş)</t>
  </si>
  <si>
    <t>MATEMATİK-1 (A.Atasoy)</t>
  </si>
  <si>
    <t>Haber Toplama ve Yazma (Y.Karadere)</t>
  </si>
  <si>
    <t>GÜÇ ELEKTRONİĞİ-1 (M.Lüy)</t>
  </si>
  <si>
    <t>Çevre Koruma F.Bulat)</t>
  </si>
  <si>
    <t>Meslek Etiği(Ö.Yeşilyurt)</t>
  </si>
  <si>
    <t>PERŞEMBE</t>
  </si>
  <si>
    <t>E-Ticaret (A.Atasoy)</t>
  </si>
  <si>
    <t>Finansal Yönetim (Ö.Yeşilyurt)</t>
  </si>
  <si>
    <t>Ofis Programları I (R.Güngüneş)</t>
  </si>
  <si>
    <t>Genel İşletme (A.Gürer)</t>
  </si>
  <si>
    <t>Satış Yönetimi (Y.Karadere)</t>
  </si>
  <si>
    <t>Pazarlama I (Y.B.Güler)</t>
  </si>
  <si>
    <t>Mesleki Matematik (A.Atasoy)</t>
  </si>
  <si>
    <t>Çevre Koruma(K.Atasever)</t>
  </si>
  <si>
    <t xml:space="preserve">Pazarlama İlkeleri (İ.Bozacı) </t>
  </si>
  <si>
    <t>Müşteri İlişkileri Yönetimi (Ö.Yeşilyurt)</t>
  </si>
  <si>
    <t>Çocuk Gel. (F.Sezer)</t>
  </si>
  <si>
    <t>Mahalli İdareler Mevzuatı (H.Kaya)</t>
  </si>
  <si>
    <t>Yönetim ve Organizasyon (A.Gürer)</t>
  </si>
  <si>
    <t>Perakende Yönetimi (Y.Karadere)</t>
  </si>
  <si>
    <t>Temel Fotoğrafçılık (Y.B.Güler)</t>
  </si>
  <si>
    <t>Okulöncesi Eğ. Kur. (E.Yükseltürk)</t>
  </si>
  <si>
    <t>İŞ GÜVENLİĞİ (G.Erdal)</t>
  </si>
  <si>
    <t>CUMA</t>
  </si>
  <si>
    <t>Muh. Ver. ve Sigorta Uyg. (Ö.Yeşilyurt)</t>
  </si>
  <si>
    <t>Tüketici Davranışları (Y.Karadere)</t>
  </si>
  <si>
    <t>Yönetim Bilimi (A.Gürer)</t>
  </si>
  <si>
    <t>Mikro Ekonomi (İ.Bozacı)</t>
  </si>
  <si>
    <t>DOĞRU AKIM DEVRELERİ (K.Atasever)</t>
  </si>
  <si>
    <t>Türk Dili (A. Dönmez)</t>
  </si>
  <si>
    <t>Atatürk İlkeleri ve İnkilap T.(A.Acarbaş)(E.Şenay)</t>
  </si>
  <si>
    <t>ASENK. VE SENK. MAK. (K.Atasever)</t>
  </si>
  <si>
    <t>BİLG. DES. PROJE-1 (A.Atasoy)</t>
  </si>
  <si>
    <t>Sistem Analizi ve Tasarımı-1(F.Bulat)</t>
  </si>
  <si>
    <t>MATEMATİK (A.Atasoy)</t>
  </si>
  <si>
    <t>SENSERLER VE TRANS. (A.Atasoy)</t>
  </si>
  <si>
    <t>CUMARTESİ</t>
  </si>
  <si>
    <t>Kalite Yön.Sis.(Ö.Yeşilyurt)</t>
  </si>
  <si>
    <t>TEMEL ELEKTRONİK (R.Güngüneş)</t>
  </si>
  <si>
    <t>ÖLÇME TEKNİĞİ (R.Güngüneş)</t>
  </si>
  <si>
    <t>30 ARALIK 2019 PAZARTESİ</t>
  </si>
  <si>
    <t>31 ARALIK 2019 SALI</t>
  </si>
  <si>
    <t>01 OCAK 2020 ÇARŞAMBA</t>
  </si>
  <si>
    <t>02 OCAK 2020 PERŞEMBE</t>
  </si>
  <si>
    <t>03 OCAK 2020 CUMA</t>
  </si>
  <si>
    <t>KIRIKKALE ÜNİVERSİTESİ KESKİN MESLEK YÜKSEKOKULU 2019-2020 GÜZ DÖNEMİ FİNAL SINAV PROGRAMI</t>
  </si>
  <si>
    <t>06 OCAK 2020 PAZARTESİ</t>
  </si>
  <si>
    <t>07 OCAK 2020 SALI</t>
  </si>
  <si>
    <t>08 OCAK 2020 ÇARŞAMBA</t>
  </si>
  <si>
    <t>09 OCAK 2020 PERŞEMBE</t>
  </si>
  <si>
    <t>10 OCAK 2020 CUMA</t>
  </si>
  <si>
    <t>H. Kaya</t>
  </si>
  <si>
    <t>Çağdaş Siyasal Akımlar*</t>
  </si>
  <si>
    <t>Özel Eğitim-1</t>
  </si>
  <si>
    <t>H.H.Geçmiş</t>
  </si>
  <si>
    <t>İngilizce-1</t>
  </si>
  <si>
    <t>Çocuk Ruh Sağlığı</t>
  </si>
  <si>
    <t>Eğitimde Araç Gereç Gel.</t>
  </si>
  <si>
    <t>Türk Dili -1</t>
  </si>
  <si>
    <t>F.Sezer</t>
  </si>
  <si>
    <t xml:space="preserve"> A. ACARBAŞ</t>
  </si>
  <si>
    <t>Öğrenme ve Öğretme Tek.</t>
  </si>
  <si>
    <t>E.Yükseltürk</t>
  </si>
  <si>
    <t>Matematik-1</t>
  </si>
  <si>
    <t xml:space="preserve"> K. ATASEVER</t>
  </si>
  <si>
    <t>Çocuk Hakları</t>
  </si>
  <si>
    <t>Çocuk Gelişimi-1</t>
  </si>
  <si>
    <t>Sınıf</t>
  </si>
  <si>
    <t>İngilizce-ı</t>
  </si>
  <si>
    <t>Atilla Altun</t>
  </si>
  <si>
    <t>Paket programlar-I</t>
  </si>
  <si>
    <t>Ali Atasoy</t>
  </si>
  <si>
    <t>Gülleman Erdal</t>
  </si>
  <si>
    <t>Genel Muhasebe-I</t>
  </si>
  <si>
    <t>Ömer Yeşilyurt</t>
  </si>
  <si>
    <t>Muhasebe Vergi ve Sigorta Uyg.-I</t>
  </si>
  <si>
    <t>Vergi Hukuku</t>
  </si>
  <si>
    <t>Finansal Yönetim</t>
  </si>
  <si>
    <t>Türk Dili-I</t>
  </si>
  <si>
    <t>Ahmet Dönmez</t>
  </si>
  <si>
    <t xml:space="preserve">Genel İşletme </t>
  </si>
  <si>
    <t>Fatma Bulat</t>
  </si>
  <si>
    <t>Yusuf Karadere</t>
  </si>
  <si>
    <t>Ata.İnk.Tarihi.-I</t>
  </si>
  <si>
    <t>Alper Acarbaş</t>
  </si>
  <si>
    <t>Mesleki Matematik</t>
  </si>
  <si>
    <t>E-Ticaret</t>
  </si>
  <si>
    <t>Ofis Programı-I</t>
  </si>
  <si>
    <t>Ramazan Güngüneş</t>
  </si>
  <si>
    <t>Kemal Atasever</t>
  </si>
  <si>
    <t>Mikro  Ekonomi</t>
  </si>
  <si>
    <t>İbrahim Bozacı</t>
  </si>
  <si>
    <t>2</t>
  </si>
  <si>
    <t>1</t>
  </si>
  <si>
    <t xml:space="preserve">İngilizce </t>
  </si>
  <si>
    <t>G. Erdal</t>
  </si>
  <si>
    <t xml:space="preserve">Türk Dili  </t>
  </si>
  <si>
    <t xml:space="preserve">Çevre Koruma  </t>
  </si>
  <si>
    <t>K. Atasever</t>
  </si>
  <si>
    <t xml:space="preserve">İşletme Yönetimi </t>
  </si>
  <si>
    <t xml:space="preserve">İhracat Teknikleri  </t>
  </si>
  <si>
    <t xml:space="preserve">İngilizce I </t>
  </si>
  <si>
    <t>(A. Altun)</t>
  </si>
  <si>
    <t>Y. B. Güler</t>
  </si>
  <si>
    <t xml:space="preserve">Pazarlama I </t>
  </si>
  <si>
    <t>Y.B. Güler</t>
  </si>
  <si>
    <t xml:space="preserve">Temel Fotoğrafçılık </t>
  </si>
  <si>
    <t xml:space="preserve">Türk Dili </t>
  </si>
  <si>
    <t xml:space="preserve">Kamu Yönetimi </t>
  </si>
  <si>
    <t xml:space="preserve"> K. Atasever</t>
  </si>
  <si>
    <t xml:space="preserve">Müşteri İlişkileri </t>
  </si>
  <si>
    <t>Y. KARADERE</t>
  </si>
  <si>
    <t xml:space="preserve">Ata İnk. </t>
  </si>
  <si>
    <t>A. Acarbaş</t>
  </si>
  <si>
    <t>A. Atasoy</t>
  </si>
  <si>
    <t xml:space="preserve">Ofis Prgramları  </t>
  </si>
  <si>
    <t>F. Bulat</t>
  </si>
  <si>
    <t xml:space="preserve">Marka Yönetimi </t>
  </si>
  <si>
    <t>İ. Bozacı</t>
  </si>
  <si>
    <t xml:space="preserve">Kalite Yön. </t>
  </si>
  <si>
    <t>Satış Yönetimi</t>
  </si>
  <si>
    <t xml:space="preserve"> Y. Karadere</t>
  </si>
  <si>
    <t xml:space="preserve"> İ. Bozacı</t>
  </si>
  <si>
    <t>Perakende Yönetimi</t>
  </si>
  <si>
    <t>Y. Karadere</t>
  </si>
  <si>
    <t>Tüketici Davranışları</t>
  </si>
  <si>
    <t xml:space="preserve">Ata İnk. I </t>
  </si>
  <si>
    <t>Ofis Prgramları</t>
  </si>
  <si>
    <t xml:space="preserve"> A. Atasoy</t>
  </si>
  <si>
    <t>Marka Yönetimi</t>
  </si>
  <si>
    <t xml:space="preserve">Ofis Prgramları </t>
  </si>
  <si>
    <t xml:space="preserve">Haber Toplama </t>
  </si>
  <si>
    <t>İnsan Kay.Yön.* + Çağ.Siy.Ak.*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</si>
</sst>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b/>
      <sz val="18"/>
      <color indexed="62"/>
      <name val="Cambria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10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19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sz val="11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name val="Calibri"/>
      <family val="2"/>
      <charset val="162"/>
    </font>
    <font>
      <sz val="11"/>
      <name val="Arial Tur"/>
      <family val="2"/>
      <charset val="162"/>
    </font>
    <font>
      <sz val="11"/>
      <name val="Arial"/>
      <family val="2"/>
      <charset val="162"/>
    </font>
    <font>
      <sz val="11"/>
      <color rgb="FFFF0000"/>
      <name val="Arial"/>
      <family val="2"/>
      <charset val="162"/>
    </font>
    <font>
      <u/>
      <sz val="11"/>
      <name val="Arial Tur"/>
      <family val="2"/>
      <charset val="162"/>
    </font>
    <font>
      <sz val="11"/>
      <color rgb="FFFF0000"/>
      <name val="Arial Tur"/>
      <family val="2"/>
      <charset val="162"/>
    </font>
    <font>
      <sz val="11"/>
      <color theme="1"/>
      <name val="Arial"/>
      <family val="2"/>
      <charset val="162"/>
    </font>
    <font>
      <sz val="11"/>
      <name val="Times New Roman"/>
      <family val="1"/>
      <charset val="162"/>
    </font>
    <font>
      <sz val="11"/>
      <color theme="1"/>
      <name val="Arial Tur"/>
      <family val="2"/>
      <charset val="162"/>
    </font>
  </fonts>
  <fills count="21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6"/>
        <bgColor indexed="45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4" fillId="11" borderId="5" applyNumberFormat="0" applyAlignment="0" applyProtection="0"/>
    <xf numFmtId="0" fontId="9" fillId="7" borderId="6" applyNumberFormat="0" applyAlignment="0" applyProtection="0"/>
    <xf numFmtId="0" fontId="10" fillId="11" borderId="6" applyNumberFormat="0" applyAlignment="0" applyProtection="0"/>
    <xf numFmtId="0" fontId="16" fillId="12" borderId="7" applyNumberFormat="0" applyAlignment="0" applyProtection="0"/>
    <xf numFmtId="0" fontId="15" fillId="6" borderId="0" applyNumberFormat="0" applyBorder="0" applyAlignment="0" applyProtection="0"/>
    <xf numFmtId="0" fontId="11" fillId="13" borderId="0" applyNumberFormat="0" applyBorder="0" applyAlignment="0" applyProtection="0"/>
    <xf numFmtId="0" fontId="18" fillId="4" borderId="8" applyNumberFormat="0" applyAlignment="0" applyProtection="0"/>
    <xf numFmtId="0" fontId="12" fillId="7" borderId="0" applyNumberFormat="0" applyBorder="0" applyAlignment="0" applyProtection="0"/>
    <xf numFmtId="0" fontId="13" fillId="0" borderId="9" applyNumberFormat="0" applyFill="0" applyAlignment="0" applyProtection="0"/>
    <xf numFmtId="0" fontId="5" fillId="0" borderId="0" applyNumberFormat="0" applyFill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0" borderId="0"/>
    <xf numFmtId="0" fontId="21" fillId="0" borderId="0"/>
  </cellStyleXfs>
  <cellXfs count="76">
    <xf numFmtId="0" fontId="0" fillId="0" borderId="0" xfId="0"/>
    <xf numFmtId="49" fontId="19" fillId="0" borderId="0" xfId="0" applyNumberFormat="1" applyFont="1" applyFill="1" applyAlignment="1">
      <alignment shrinkToFit="1"/>
    </xf>
    <xf numFmtId="49" fontId="19" fillId="0" borderId="0" xfId="0" applyNumberFormat="1" applyFont="1" applyFill="1" applyAlignment="1">
      <alignment horizontal="center" shrinkToFit="1"/>
    </xf>
    <xf numFmtId="20" fontId="19" fillId="0" borderId="0" xfId="0" applyNumberFormat="1" applyFont="1" applyFill="1" applyAlignment="1">
      <alignment shrinkToFi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49" fontId="19" fillId="0" borderId="0" xfId="0" applyNumberFormat="1" applyFont="1" applyFill="1" applyAlignment="1">
      <alignment horizontal="center" vertical="center" shrinkToFit="1"/>
    </xf>
    <xf numFmtId="49" fontId="19" fillId="0" borderId="0" xfId="0" applyNumberFormat="1" applyFont="1" applyFill="1" applyAlignment="1">
      <alignment horizontal="center" vertical="center"/>
    </xf>
    <xf numFmtId="20" fontId="19" fillId="0" borderId="0" xfId="0" applyNumberFormat="1" applyFont="1" applyFill="1" applyAlignment="1">
      <alignment horizontal="center" vertical="center" shrinkToFit="1"/>
    </xf>
    <xf numFmtId="0" fontId="22" fillId="18" borderId="0" xfId="43" applyFont="1" applyFill="1" applyBorder="1" applyAlignment="1">
      <alignment horizontal="center" vertical="center"/>
    </xf>
    <xf numFmtId="0" fontId="21" fillId="0" borderId="0" xfId="43" applyFont="1" applyAlignment="1"/>
    <xf numFmtId="0" fontId="22" fillId="18" borderId="10" xfId="43" applyFont="1" applyFill="1" applyBorder="1" applyAlignment="1">
      <alignment horizontal="center" vertical="center"/>
    </xf>
    <xf numFmtId="0" fontId="21" fillId="18" borderId="0" xfId="43" applyFont="1" applyFill="1" applyBorder="1" applyAlignment="1">
      <alignment horizontal="center" vertical="center"/>
    </xf>
    <xf numFmtId="0" fontId="21" fillId="18" borderId="10" xfId="43" applyFont="1" applyFill="1" applyBorder="1" applyAlignment="1">
      <alignment horizontal="center" vertical="center"/>
    </xf>
    <xf numFmtId="0" fontId="23" fillId="0" borderId="10" xfId="43" applyFont="1" applyBorder="1" applyAlignment="1">
      <alignment horizontal="center" vertical="center"/>
    </xf>
    <xf numFmtId="0" fontId="20" fillId="0" borderId="10" xfId="43" applyFont="1" applyBorder="1" applyAlignment="1">
      <alignment horizontal="center" vertical="center"/>
    </xf>
    <xf numFmtId="0" fontId="21" fillId="0" borderId="10" xfId="43" applyFont="1" applyBorder="1" applyAlignment="1">
      <alignment horizontal="center" vertical="center"/>
    </xf>
    <xf numFmtId="0" fontId="21" fillId="0" borderId="10" xfId="43" applyFont="1" applyBorder="1" applyAlignment="1">
      <alignment horizontal="center" vertical="center" wrapText="1"/>
    </xf>
    <xf numFmtId="0" fontId="21" fillId="0" borderId="10" xfId="43" applyFont="1" applyBorder="1" applyAlignment="1"/>
    <xf numFmtId="0" fontId="20" fillId="18" borderId="10" xfId="43" applyFont="1" applyFill="1" applyBorder="1" applyAlignment="1">
      <alignment horizontal="center" vertical="center"/>
    </xf>
    <xf numFmtId="0" fontId="23" fillId="0" borderId="10" xfId="43" applyFont="1" applyBorder="1"/>
    <xf numFmtId="0" fontId="21" fillId="0" borderId="0" xfId="43" applyFont="1" applyAlignment="1">
      <alignment horizontal="center" vertical="center"/>
    </xf>
    <xf numFmtId="49" fontId="25" fillId="0" borderId="0" xfId="0" applyNumberFormat="1" applyFont="1" applyFill="1" applyAlignment="1">
      <alignment shrinkToFit="1"/>
    </xf>
    <xf numFmtId="20" fontId="24" fillId="0" borderId="10" xfId="0" applyNumberFormat="1" applyFont="1" applyFill="1" applyBorder="1" applyAlignment="1">
      <alignment horizontal="center" vertical="center" shrinkToFit="1"/>
    </xf>
    <xf numFmtId="49" fontId="24" fillId="0" borderId="10" xfId="0" applyNumberFormat="1" applyFont="1" applyFill="1" applyBorder="1" applyAlignment="1">
      <alignment horizontal="center" vertical="center" shrinkToFit="1"/>
    </xf>
    <xf numFmtId="49" fontId="25" fillId="0" borderId="10" xfId="0" applyNumberFormat="1" applyFont="1" applyFill="1" applyBorder="1" applyAlignment="1">
      <alignment horizontal="center" vertical="center" shrinkToFit="1"/>
    </xf>
    <xf numFmtId="49" fontId="26" fillId="0" borderId="10" xfId="0" applyNumberFormat="1" applyFont="1" applyFill="1" applyBorder="1" applyAlignment="1">
      <alignment horizontal="center" vertical="center" shrinkToFit="1"/>
    </xf>
    <xf numFmtId="49" fontId="24" fillId="0" borderId="0" xfId="0" applyNumberFormat="1" applyFont="1" applyFill="1" applyAlignment="1">
      <alignment shrinkToFit="1"/>
    </xf>
    <xf numFmtId="49" fontId="27" fillId="0" borderId="0" xfId="0" applyNumberFormat="1" applyFont="1" applyFill="1" applyBorder="1" applyAlignment="1">
      <alignment shrinkToFit="1"/>
    </xf>
    <xf numFmtId="49" fontId="24" fillId="0" borderId="0" xfId="0" applyNumberFormat="1" applyFont="1" applyFill="1" applyBorder="1" applyAlignment="1">
      <alignment horizontal="left" shrinkToFit="1"/>
    </xf>
    <xf numFmtId="0" fontId="25" fillId="0" borderId="10" xfId="0" applyFont="1" applyBorder="1" applyAlignment="1">
      <alignment horizontal="center" vertical="center"/>
    </xf>
    <xf numFmtId="49" fontId="25" fillId="0" borderId="10" xfId="0" applyNumberFormat="1" applyFont="1" applyFill="1" applyBorder="1" applyAlignment="1">
      <alignment horizontal="center" shrinkToFit="1"/>
    </xf>
    <xf numFmtId="49" fontId="28" fillId="0" borderId="10" xfId="0" applyNumberFormat="1" applyFont="1" applyFill="1" applyBorder="1" applyAlignment="1">
      <alignment horizontal="center" vertical="center" shrinkToFit="1"/>
    </xf>
    <xf numFmtId="0" fontId="25" fillId="0" borderId="10" xfId="0" applyFont="1" applyFill="1" applyBorder="1" applyAlignment="1">
      <alignment horizontal="center" vertical="center"/>
    </xf>
    <xf numFmtId="0" fontId="25" fillId="0" borderId="10" xfId="42" applyFont="1" applyFill="1" applyBorder="1" applyAlignment="1">
      <alignment horizontal="center" vertical="center"/>
    </xf>
    <xf numFmtId="49" fontId="29" fillId="0" borderId="10" xfId="0" applyNumberFormat="1" applyFont="1" applyFill="1" applyBorder="1" applyAlignment="1">
      <alignment horizontal="center" vertical="center" shrinkToFit="1"/>
    </xf>
    <xf numFmtId="0" fontId="30" fillId="0" borderId="10" xfId="0" applyFont="1" applyFill="1" applyBorder="1" applyAlignment="1">
      <alignment horizontal="center" vertical="center"/>
    </xf>
    <xf numFmtId="0" fontId="25" fillId="18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shrinkToFit="1"/>
    </xf>
    <xf numFmtId="49" fontId="24" fillId="0" borderId="0" xfId="0" applyNumberFormat="1" applyFont="1" applyFill="1" applyBorder="1" applyAlignment="1">
      <alignment wrapText="1" shrinkToFit="1"/>
    </xf>
    <xf numFmtId="49" fontId="24" fillId="0" borderId="0" xfId="0" applyNumberFormat="1" applyFont="1" applyFill="1" applyBorder="1" applyAlignment="1">
      <alignment horizontal="center" shrinkToFit="1"/>
    </xf>
    <xf numFmtId="49" fontId="25" fillId="0" borderId="0" xfId="0" applyNumberFormat="1" applyFont="1" applyFill="1" applyBorder="1" applyAlignment="1">
      <alignment shrinkToFit="1"/>
    </xf>
    <xf numFmtId="49" fontId="25" fillId="0" borderId="0" xfId="0" applyNumberFormat="1" applyFont="1" applyFill="1" applyAlignment="1">
      <alignment wrapText="1" shrinkToFit="1"/>
    </xf>
    <xf numFmtId="49" fontId="25" fillId="0" borderId="10" xfId="0" applyNumberFormat="1" applyFont="1" applyFill="1" applyBorder="1" applyAlignment="1">
      <alignment shrinkToFit="1"/>
    </xf>
    <xf numFmtId="0" fontId="29" fillId="19" borderId="10" xfId="0" applyFont="1" applyFill="1" applyBorder="1" applyAlignment="1">
      <alignment horizontal="center" vertical="center"/>
    </xf>
    <xf numFmtId="49" fontId="29" fillId="19" borderId="10" xfId="0" applyNumberFormat="1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/>
    </xf>
    <xf numFmtId="49" fontId="31" fillId="0" borderId="10" xfId="0" applyNumberFormat="1" applyFont="1" applyFill="1" applyBorder="1" applyAlignment="1">
      <alignment horizontal="center" vertical="center" shrinkToFit="1"/>
    </xf>
    <xf numFmtId="49" fontId="19" fillId="0" borderId="10" xfId="0" applyNumberFormat="1" applyFont="1" applyFill="1" applyBorder="1" applyAlignment="1">
      <alignment horizontal="center" shrinkToFit="1"/>
    </xf>
    <xf numFmtId="0" fontId="25" fillId="0" borderId="10" xfId="0" applyNumberFormat="1" applyFont="1" applyFill="1" applyBorder="1" applyAlignment="1">
      <alignment horizontal="center" vertical="center" shrinkToFit="1"/>
    </xf>
    <xf numFmtId="0" fontId="24" fillId="0" borderId="10" xfId="0" applyNumberFormat="1" applyFont="1" applyFill="1" applyBorder="1" applyAlignment="1">
      <alignment horizontal="center" vertical="center" shrinkToFit="1"/>
    </xf>
    <xf numFmtId="0" fontId="25" fillId="0" borderId="10" xfId="0" applyNumberFormat="1" applyFont="1" applyFill="1" applyBorder="1" applyAlignment="1">
      <alignment shrinkToFit="1"/>
    </xf>
    <xf numFmtId="0" fontId="19" fillId="0" borderId="0" xfId="0" applyNumberFormat="1" applyFont="1" applyFill="1" applyAlignment="1">
      <alignment shrinkToFit="1"/>
    </xf>
    <xf numFmtId="0" fontId="25" fillId="0" borderId="10" xfId="0" applyNumberFormat="1" applyFont="1" applyFill="1" applyBorder="1" applyAlignment="1">
      <alignment horizontal="center" shrinkToFit="1"/>
    </xf>
    <xf numFmtId="0" fontId="19" fillId="0" borderId="0" xfId="0" applyNumberFormat="1" applyFont="1" applyFill="1" applyAlignment="1">
      <alignment horizontal="center" shrinkToFit="1"/>
    </xf>
    <xf numFmtId="49" fontId="24" fillId="0" borderId="10" xfId="0" applyNumberFormat="1" applyFont="1" applyFill="1" applyBorder="1" applyAlignment="1">
      <alignment horizontal="center" vertical="center" shrinkToFit="1"/>
    </xf>
    <xf numFmtId="49" fontId="24" fillId="0" borderId="10" xfId="0" applyNumberFormat="1" applyFont="1" applyFill="1" applyBorder="1" applyAlignment="1">
      <alignment horizontal="center" vertical="center" shrinkToFit="1"/>
    </xf>
    <xf numFmtId="20" fontId="24" fillId="20" borderId="10" xfId="0" applyNumberFormat="1" applyFont="1" applyFill="1" applyBorder="1" applyAlignment="1">
      <alignment horizontal="center" vertical="center" shrinkToFit="1"/>
    </xf>
    <xf numFmtId="49" fontId="25" fillId="20" borderId="10" xfId="0" applyNumberFormat="1" applyFont="1" applyFill="1" applyBorder="1" applyAlignment="1">
      <alignment horizontal="center" vertical="center" shrinkToFit="1"/>
    </xf>
    <xf numFmtId="0" fontId="25" fillId="20" borderId="10" xfId="0" applyNumberFormat="1" applyFont="1" applyFill="1" applyBorder="1" applyAlignment="1">
      <alignment horizontal="center" vertical="center" shrinkToFit="1"/>
    </xf>
    <xf numFmtId="49" fontId="25" fillId="20" borderId="10" xfId="0" applyNumberFormat="1" applyFont="1" applyFill="1" applyBorder="1" applyAlignment="1">
      <alignment shrinkToFit="1"/>
    </xf>
    <xf numFmtId="0" fontId="25" fillId="20" borderId="10" xfId="0" applyNumberFormat="1" applyFont="1" applyFill="1" applyBorder="1" applyAlignment="1">
      <alignment shrinkToFit="1"/>
    </xf>
    <xf numFmtId="49" fontId="25" fillId="20" borderId="10" xfId="0" applyNumberFormat="1" applyFont="1" applyFill="1" applyBorder="1" applyAlignment="1">
      <alignment horizontal="center" shrinkToFit="1"/>
    </xf>
    <xf numFmtId="0" fontId="25" fillId="20" borderId="10" xfId="0" applyFont="1" applyFill="1" applyBorder="1" applyAlignment="1">
      <alignment horizontal="center" vertical="center"/>
    </xf>
    <xf numFmtId="49" fontId="24" fillId="20" borderId="10" xfId="0" applyNumberFormat="1" applyFont="1" applyFill="1" applyBorder="1" applyAlignment="1">
      <alignment horizontal="center" vertical="center" shrinkToFit="1"/>
    </xf>
    <xf numFmtId="0" fontId="20" fillId="20" borderId="10" xfId="0" applyFont="1" applyFill="1" applyBorder="1" applyAlignment="1">
      <alignment horizontal="center" vertical="center"/>
    </xf>
    <xf numFmtId="49" fontId="24" fillId="0" borderId="10" xfId="0" applyNumberFormat="1" applyFont="1" applyFill="1" applyBorder="1" applyAlignment="1">
      <alignment horizontal="center" vertical="center" textRotation="90" shrinkToFit="1"/>
    </xf>
    <xf numFmtId="49" fontId="24" fillId="0" borderId="10" xfId="0" applyNumberFormat="1" applyFont="1" applyFill="1" applyBorder="1" applyAlignment="1">
      <alignment horizontal="center" vertical="center" shrinkToFit="1"/>
    </xf>
    <xf numFmtId="49" fontId="24" fillId="20" borderId="10" xfId="0" applyNumberFormat="1" applyFont="1" applyFill="1" applyBorder="1" applyAlignment="1">
      <alignment horizontal="center" vertical="center" textRotation="90" shrinkToFit="1"/>
    </xf>
    <xf numFmtId="0" fontId="22" fillId="18" borderId="10" xfId="43" applyFont="1" applyFill="1" applyBorder="1" applyAlignment="1">
      <alignment horizontal="center" vertical="center"/>
    </xf>
    <xf numFmtId="0" fontId="23" fillId="0" borderId="10" xfId="43" applyFont="1" applyBorder="1"/>
    <xf numFmtId="0" fontId="23" fillId="0" borderId="10" xfId="43" applyFont="1" applyBorder="1" applyAlignment="1">
      <alignment horizontal="center" vertical="center"/>
    </xf>
    <xf numFmtId="0" fontId="22" fillId="18" borderId="10" xfId="43" applyFont="1" applyFill="1" applyBorder="1" applyAlignment="1">
      <alignment horizontal="center" vertical="center" textRotation="255" wrapText="1"/>
    </xf>
    <xf numFmtId="49" fontId="24" fillId="0" borderId="11" xfId="0" applyNumberFormat="1" applyFont="1" applyFill="1" applyBorder="1" applyAlignment="1">
      <alignment horizontal="center" vertical="center" shrinkToFit="1"/>
    </xf>
    <xf numFmtId="49" fontId="24" fillId="0" borderId="12" xfId="0" applyNumberFormat="1" applyFont="1" applyFill="1" applyBorder="1" applyAlignment="1">
      <alignment horizontal="center" vertical="center" shrinkToFit="1"/>
    </xf>
    <xf numFmtId="49" fontId="24" fillId="0" borderId="13" xfId="0" applyNumberFormat="1" applyFont="1" applyFill="1" applyBorder="1" applyAlignment="1">
      <alignment horizontal="center" vertical="center" shrinkToFit="1"/>
    </xf>
  </cellXfs>
  <cellStyles count="44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tü" xfId="31" builtinId="27" customBuiltin="1"/>
    <cellStyle name="Normal" xfId="0" builtinId="0"/>
    <cellStyle name="Normal 2" xfId="43"/>
    <cellStyle name="Normal 3" xfId="42"/>
    <cellStyle name="Not" xfId="32" builtinId="10" customBuiltin="1"/>
    <cellStyle name="Nötr" xfId="33" builtinId="28" customBuiltin="1"/>
    <cellStyle name="Toplam" xfId="34" builtinId="25" customBuiltin="1"/>
    <cellStyle name="Uyarı Metni" xfId="35" builtinId="11" customBuiltin="1"/>
    <cellStyle name="Vurgu1" xfId="36" builtinId="29" customBuiltin="1"/>
    <cellStyle name="Vurgu2" xfId="37" builtinId="33" customBuiltin="1"/>
    <cellStyle name="Vurgu3" xfId="38" builtinId="37" customBuiltin="1"/>
    <cellStyle name="Vurgu4" xfId="39" builtinId="41" customBuiltin="1"/>
    <cellStyle name="Vurgu5" xfId="40" builtinId="45" customBuiltin="1"/>
    <cellStyle name="Vurgu6" xfId="41" builtinId="49" customBuiltin="1"/>
  </cellStyles>
  <dxfs count="1292"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4" tint="0.59996337778862885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95B3D7"/>
          <bgColor rgb="FF95B3D7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4F6128"/>
          <bgColor rgb="FF4F6128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C0504D"/>
          <bgColor rgb="FFC0504D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7A0000"/>
          <bgColor rgb="FF7A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6666"/>
      <rgbColor rgb="00FFFFC0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A0E0E0"/>
      <rgbColor rgb="00FFFF99"/>
      <rgbColor rgb="00A6CAF0"/>
      <rgbColor rgb="00CC9CCC"/>
      <rgbColor rgb="00CC99FF"/>
      <rgbColor rgb="00FFCC99"/>
      <rgbColor rgb="003333CC"/>
      <rgbColor rgb="0033CCCC"/>
      <rgbColor rgb="009999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24242"/>
    </indexedColors>
    <mruColors>
      <color rgb="FF0DF36A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2" name="Text Box 59"/>
        <xdr:cNvSpPr txBox="1">
          <a:spLocks noChangeArrowheads="1"/>
        </xdr:cNvSpPr>
      </xdr:nvSpPr>
      <xdr:spPr bwMode="auto">
        <a:xfrm>
          <a:off x="16602075" y="3857625"/>
          <a:ext cx="261193" cy="25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3" name="Text Box 60"/>
        <xdr:cNvSpPr txBox="1">
          <a:spLocks noChangeArrowheads="1"/>
        </xdr:cNvSpPr>
      </xdr:nvSpPr>
      <xdr:spPr bwMode="auto">
        <a:xfrm>
          <a:off x="16602075" y="3857625"/>
          <a:ext cx="261193" cy="25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74</xdr:row>
      <xdr:rowOff>142875</xdr:rowOff>
    </xdr:from>
    <xdr:to>
      <xdr:col>19</xdr:col>
      <xdr:colOff>272129</xdr:colOff>
      <xdr:row>75</xdr:row>
      <xdr:rowOff>114300</xdr:rowOff>
    </xdr:to>
    <xdr:sp macro="" textlink="" fLocksText="0">
      <xdr:nvSpPr>
        <xdr:cNvPr id="4" name="Text Box 65"/>
        <xdr:cNvSpPr txBox="1">
          <a:spLocks noChangeArrowheads="1"/>
        </xdr:cNvSpPr>
      </xdr:nvSpPr>
      <xdr:spPr bwMode="auto">
        <a:xfrm>
          <a:off x="16603980" y="10715625"/>
          <a:ext cx="25117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24</xdr:row>
      <xdr:rowOff>142875</xdr:rowOff>
    </xdr:from>
    <xdr:to>
      <xdr:col>19</xdr:col>
      <xdr:colOff>272129</xdr:colOff>
      <xdr:row>25</xdr:row>
      <xdr:rowOff>114300</xdr:rowOff>
    </xdr:to>
    <xdr:sp macro="" textlink="" fLocksText="0">
      <xdr:nvSpPr>
        <xdr:cNvPr id="5" name="Text Box 65"/>
        <xdr:cNvSpPr txBox="1">
          <a:spLocks noChangeArrowheads="1"/>
        </xdr:cNvSpPr>
      </xdr:nvSpPr>
      <xdr:spPr bwMode="auto">
        <a:xfrm>
          <a:off x="16603980" y="3571875"/>
          <a:ext cx="25117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11430</xdr:colOff>
      <xdr:row>24</xdr:row>
      <xdr:rowOff>142875</xdr:rowOff>
    </xdr:from>
    <xdr:to>
      <xdr:col>19</xdr:col>
      <xdr:colOff>264813</xdr:colOff>
      <xdr:row>25</xdr:row>
      <xdr:rowOff>114300</xdr:rowOff>
    </xdr:to>
    <xdr:sp macro="" textlink="" fLocksText="0">
      <xdr:nvSpPr>
        <xdr:cNvPr id="6" name="Text Box 65"/>
        <xdr:cNvSpPr txBox="1">
          <a:spLocks noChangeArrowheads="1"/>
        </xdr:cNvSpPr>
      </xdr:nvSpPr>
      <xdr:spPr bwMode="auto">
        <a:xfrm>
          <a:off x="16594455" y="3571875"/>
          <a:ext cx="253383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281738</xdr:colOff>
      <xdr:row>156</xdr:row>
      <xdr:rowOff>196629</xdr:rowOff>
    </xdr:to>
    <xdr:sp macro="" textlink="" fLocksText="0">
      <xdr:nvSpPr>
        <xdr:cNvPr id="7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30241875" y="1088517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283509</xdr:colOff>
      <xdr:row>156</xdr:row>
      <xdr:rowOff>198120</xdr:rowOff>
    </xdr:to>
    <xdr:sp macro="" textlink="">
      <xdr:nvSpPr>
        <xdr:cNvPr id="8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30241875" y="1088517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281738</xdr:colOff>
      <xdr:row>156</xdr:row>
      <xdr:rowOff>196629</xdr:rowOff>
    </xdr:to>
    <xdr:sp macro="" textlink="" fLocksText="0">
      <xdr:nvSpPr>
        <xdr:cNvPr id="9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30241875" y="1088517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283509</xdr:colOff>
      <xdr:row>156</xdr:row>
      <xdr:rowOff>198120</xdr:rowOff>
    </xdr:to>
    <xdr:sp macro="" textlink="">
      <xdr:nvSpPr>
        <xdr:cNvPr id="10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30241875" y="1088517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11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30241875" y="20269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12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30241875" y="202692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13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30241875" y="20269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14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30241875" y="6591300"/>
          <a:ext cx="253163" cy="120526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15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30241875" y="65913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16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30241875" y="6591300"/>
          <a:ext cx="253163" cy="120526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1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30241875" y="65913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18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30241875" y="6591300"/>
          <a:ext cx="253163" cy="120526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19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30241875" y="65913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20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30241875" y="6591300"/>
          <a:ext cx="253163" cy="120526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2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30241875" y="65913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22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25555575" y="82867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23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55555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24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25555575" y="82867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2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55555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26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25555575" y="82867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27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55555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28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25555575" y="82867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2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55555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30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31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32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33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34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35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36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37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75</xdr:rowOff>
    </xdr:to>
    <xdr:sp macro="" textlink="">
      <xdr:nvSpPr>
        <xdr:cNvPr id="38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30241875" y="9448800"/>
          <a:ext cx="254934" cy="1239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75</xdr:rowOff>
    </xdr:to>
    <xdr:sp macro="" textlink="">
      <xdr:nvSpPr>
        <xdr:cNvPr id="39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30241875" y="9448800"/>
          <a:ext cx="254934" cy="1239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19050</xdr:rowOff>
    </xdr:from>
    <xdr:to>
      <xdr:col>34</xdr:col>
      <xdr:colOff>281738</xdr:colOff>
      <xdr:row>173</xdr:row>
      <xdr:rowOff>206251</xdr:rowOff>
    </xdr:to>
    <xdr:sp macro="" textlink="" fLocksText="0">
      <xdr:nvSpPr>
        <xdr:cNvPr id="40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30241875" y="10163175"/>
          <a:ext cx="253163" cy="120526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</xdr:row>
      <xdr:rowOff>19050</xdr:rowOff>
    </xdr:from>
    <xdr:to>
      <xdr:col>34</xdr:col>
      <xdr:colOff>283509</xdr:colOff>
      <xdr:row>20</xdr:row>
      <xdr:rowOff>75</xdr:rowOff>
    </xdr:to>
    <xdr:sp macro="" textlink="">
      <xdr:nvSpPr>
        <xdr:cNvPr id="41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30241875" y="1304925"/>
          <a:ext cx="254934" cy="1239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19050</xdr:rowOff>
    </xdr:from>
    <xdr:to>
      <xdr:col>34</xdr:col>
      <xdr:colOff>281738</xdr:colOff>
      <xdr:row>173</xdr:row>
      <xdr:rowOff>206251</xdr:rowOff>
    </xdr:to>
    <xdr:sp macro="" textlink="" fLocksText="0">
      <xdr:nvSpPr>
        <xdr:cNvPr id="42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30241875" y="10163175"/>
          <a:ext cx="253163" cy="120526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</xdr:row>
      <xdr:rowOff>19050</xdr:rowOff>
    </xdr:from>
    <xdr:to>
      <xdr:col>34</xdr:col>
      <xdr:colOff>283509</xdr:colOff>
      <xdr:row>20</xdr:row>
      <xdr:rowOff>75</xdr:rowOff>
    </xdr:to>
    <xdr:sp macro="" textlink="">
      <xdr:nvSpPr>
        <xdr:cNvPr id="43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30241875" y="1304925"/>
          <a:ext cx="254934" cy="1239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281738</xdr:colOff>
      <xdr:row>173</xdr:row>
      <xdr:rowOff>196546</xdr:rowOff>
    </xdr:to>
    <xdr:sp macro="" textlink="" fLocksText="0">
      <xdr:nvSpPr>
        <xdr:cNvPr id="44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30241875" y="10161270"/>
          <a:ext cx="25316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283509</xdr:colOff>
      <xdr:row>173</xdr:row>
      <xdr:rowOff>198120</xdr:rowOff>
    </xdr:to>
    <xdr:sp macro="" textlink="">
      <xdr:nvSpPr>
        <xdr:cNvPr id="45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30241875" y="10161270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281738</xdr:colOff>
      <xdr:row>173</xdr:row>
      <xdr:rowOff>196546</xdr:rowOff>
    </xdr:to>
    <xdr:sp macro="" textlink="" fLocksText="0">
      <xdr:nvSpPr>
        <xdr:cNvPr id="46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30241875" y="10161270"/>
          <a:ext cx="25316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283509</xdr:colOff>
      <xdr:row>173</xdr:row>
      <xdr:rowOff>198120</xdr:rowOff>
    </xdr:to>
    <xdr:sp macro="" textlink="">
      <xdr:nvSpPr>
        <xdr:cNvPr id="47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30241875" y="10161270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281738</xdr:colOff>
      <xdr:row>50</xdr:row>
      <xdr:rowOff>196546</xdr:rowOff>
    </xdr:to>
    <xdr:sp macro="" textlink="" fLocksText="0">
      <xdr:nvSpPr>
        <xdr:cNvPr id="48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30241875" y="7160895"/>
          <a:ext cx="25316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283509</xdr:colOff>
      <xdr:row>50</xdr:row>
      <xdr:rowOff>198120</xdr:rowOff>
    </xdr:to>
    <xdr:sp macro="" textlink="">
      <xdr:nvSpPr>
        <xdr:cNvPr id="49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30241875" y="7160895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281738</xdr:colOff>
      <xdr:row>50</xdr:row>
      <xdr:rowOff>196546</xdr:rowOff>
    </xdr:to>
    <xdr:sp macro="" textlink="" fLocksText="0">
      <xdr:nvSpPr>
        <xdr:cNvPr id="50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30241875" y="7160895"/>
          <a:ext cx="25316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283509</xdr:colOff>
      <xdr:row>50</xdr:row>
      <xdr:rowOff>198120</xdr:rowOff>
    </xdr:to>
    <xdr:sp macro="" textlink="">
      <xdr:nvSpPr>
        <xdr:cNvPr id="51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30241875" y="7160895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52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119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53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3355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289768</xdr:colOff>
      <xdr:row>156</xdr:row>
      <xdr:rowOff>189009</xdr:rowOff>
    </xdr:to>
    <xdr:sp macro="" textlink="" fLocksText="0">
      <xdr:nvSpPr>
        <xdr:cNvPr id="54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30241875" y="10877550"/>
          <a:ext cx="26119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291930</xdr:colOff>
      <xdr:row>156</xdr:row>
      <xdr:rowOff>190500</xdr:rowOff>
    </xdr:to>
    <xdr:sp macro="" textlink="">
      <xdr:nvSpPr>
        <xdr:cNvPr id="55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30241875" y="10877550"/>
          <a:ext cx="263355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289768</xdr:colOff>
      <xdr:row>156</xdr:row>
      <xdr:rowOff>189009</xdr:rowOff>
    </xdr:to>
    <xdr:sp macro="" textlink="" fLocksText="0">
      <xdr:nvSpPr>
        <xdr:cNvPr id="56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30241875" y="10877550"/>
          <a:ext cx="26119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291930</xdr:colOff>
      <xdr:row>156</xdr:row>
      <xdr:rowOff>190500</xdr:rowOff>
    </xdr:to>
    <xdr:sp macro="" textlink="">
      <xdr:nvSpPr>
        <xdr:cNvPr id="57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30241875" y="10877550"/>
          <a:ext cx="263355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289768</xdr:colOff>
      <xdr:row>156</xdr:row>
      <xdr:rowOff>189009</xdr:rowOff>
    </xdr:to>
    <xdr:sp macro="" textlink="" fLocksText="0">
      <xdr:nvSpPr>
        <xdr:cNvPr id="58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30241875" y="10877550"/>
          <a:ext cx="26119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291930</xdr:colOff>
      <xdr:row>156</xdr:row>
      <xdr:rowOff>190500</xdr:rowOff>
    </xdr:to>
    <xdr:sp macro="" textlink="">
      <xdr:nvSpPr>
        <xdr:cNvPr id="59" name="Metin Kutusu 23">
          <a:extLst>
            <a:ext uri="{FF2B5EF4-FFF2-40B4-BE49-F238E27FC236}">
              <a16:creationId xmlns:a16="http://schemas.microsoft.com/office/drawing/2014/main" xmlns="" id="{98093FD4-107B-4121-BA89-F5F8C44DDE4F}"/>
            </a:ext>
          </a:extLst>
        </xdr:cNvPr>
        <xdr:cNvSpPr txBox="1">
          <a:spLocks noChangeArrowheads="1"/>
        </xdr:cNvSpPr>
      </xdr:nvSpPr>
      <xdr:spPr bwMode="auto">
        <a:xfrm>
          <a:off x="30241875" y="10877550"/>
          <a:ext cx="263355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26670</xdr:rowOff>
    </xdr:from>
    <xdr:to>
      <xdr:col>34</xdr:col>
      <xdr:colOff>289768</xdr:colOff>
      <xdr:row>178</xdr:row>
      <xdr:rowOff>196629</xdr:rowOff>
    </xdr:to>
    <xdr:sp macro="" textlink="" fLocksText="0">
      <xdr:nvSpPr>
        <xdr:cNvPr id="60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30241875" y="11456670"/>
          <a:ext cx="26119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178</xdr:row>
      <xdr:rowOff>26670</xdr:rowOff>
    </xdr:from>
    <xdr:to>
      <xdr:col>34</xdr:col>
      <xdr:colOff>291930</xdr:colOff>
      <xdr:row>178</xdr:row>
      <xdr:rowOff>198120</xdr:rowOff>
    </xdr:to>
    <xdr:sp macro="" textlink="">
      <xdr:nvSpPr>
        <xdr:cNvPr id="61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30241875" y="11456670"/>
          <a:ext cx="263355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2" name="Text Box 65">
          <a:extLst>
            <a:ext uri="{FF2B5EF4-FFF2-40B4-BE49-F238E27FC236}">
              <a16:creationId xmlns:a16="http://schemas.microsoft.com/office/drawing/2014/main" xmlns="" id="{DA72988B-EB33-4767-957F-46F0087E0E98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119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3" name="Metin Kutusu 23">
          <a:extLst>
            <a:ext uri="{FF2B5EF4-FFF2-40B4-BE49-F238E27FC236}">
              <a16:creationId xmlns:a16="http://schemas.microsoft.com/office/drawing/2014/main" xmlns="" id="{A3AB5248-747C-4E23-9792-D7DA373E0B99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3355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4" name="Text Box 65">
          <a:extLst>
            <a:ext uri="{FF2B5EF4-FFF2-40B4-BE49-F238E27FC236}">
              <a16:creationId xmlns:a16="http://schemas.microsoft.com/office/drawing/2014/main" xmlns="" id="{55358B61-8523-4D76-B66D-7CDDA3E92AB4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119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5" name="Metin Kutusu 23">
          <a:extLst>
            <a:ext uri="{FF2B5EF4-FFF2-40B4-BE49-F238E27FC236}">
              <a16:creationId xmlns:a16="http://schemas.microsoft.com/office/drawing/2014/main" xmlns="" id="{BD1C5D7E-3077-4412-A6C8-5FC369FC71C7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3355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6" name="Text Box 65">
          <a:extLst>
            <a:ext uri="{FF2B5EF4-FFF2-40B4-BE49-F238E27FC236}">
              <a16:creationId xmlns:a16="http://schemas.microsoft.com/office/drawing/2014/main" xmlns="" id="{BE671CE5-95FD-49CF-BAD1-CB4689A6ED33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119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7" name="Metin Kutusu 23">
          <a:extLst>
            <a:ext uri="{FF2B5EF4-FFF2-40B4-BE49-F238E27FC236}">
              <a16:creationId xmlns:a16="http://schemas.microsoft.com/office/drawing/2014/main" xmlns="" id="{10805CE8-8717-40D8-B2D2-494307421E7C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3355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8" name="Text Box 65">
          <a:extLst>
            <a:ext uri="{FF2B5EF4-FFF2-40B4-BE49-F238E27FC236}">
              <a16:creationId xmlns:a16="http://schemas.microsoft.com/office/drawing/2014/main" xmlns="" id="{32103B23-2DA1-453E-AB4E-292B83B3A52A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119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9" name="Metin Kutusu 23">
          <a:extLst>
            <a:ext uri="{FF2B5EF4-FFF2-40B4-BE49-F238E27FC236}">
              <a16:creationId xmlns:a16="http://schemas.microsoft.com/office/drawing/2014/main" xmlns="" id="{5FB9A0B3-4461-4B02-AC04-A7D2CE5627D3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3355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70" name="Text Box 65">
          <a:extLst>
            <a:ext uri="{FF2B5EF4-FFF2-40B4-BE49-F238E27FC236}">
              <a16:creationId xmlns:a16="http://schemas.microsoft.com/office/drawing/2014/main" xmlns="" id="{6B6793BE-25A1-4956-8782-F7C449EB1C9F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119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71" name="Metin Kutusu 23">
          <a:extLst>
            <a:ext uri="{FF2B5EF4-FFF2-40B4-BE49-F238E27FC236}">
              <a16:creationId xmlns:a16="http://schemas.microsoft.com/office/drawing/2014/main" xmlns="" id="{A72477B9-9052-4414-851D-9933BC04508E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3355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72" name="Text Box 65">
          <a:extLst>
            <a:ext uri="{FF2B5EF4-FFF2-40B4-BE49-F238E27FC236}">
              <a16:creationId xmlns:a16="http://schemas.microsoft.com/office/drawing/2014/main" xmlns="" id="{39B236E1-BD10-47E7-A18F-943A448D5D9B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119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73" name="Metin Kutusu 23">
          <a:extLst>
            <a:ext uri="{FF2B5EF4-FFF2-40B4-BE49-F238E27FC236}">
              <a16:creationId xmlns:a16="http://schemas.microsoft.com/office/drawing/2014/main" xmlns="" id="{05E9BA9A-E3A8-4554-9114-0334B7A3749B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3355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74" name="Text Box 65">
          <a:extLst>
            <a:ext uri="{FF2B5EF4-FFF2-40B4-BE49-F238E27FC236}">
              <a16:creationId xmlns:a16="http://schemas.microsoft.com/office/drawing/2014/main" xmlns="" id="{66ECF875-AA5C-49AD-B79D-AF65C5494C09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119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75" name="Metin Kutusu 23">
          <a:extLst>
            <a:ext uri="{FF2B5EF4-FFF2-40B4-BE49-F238E27FC236}">
              <a16:creationId xmlns:a16="http://schemas.microsoft.com/office/drawing/2014/main" xmlns="" id="{137CF0B6-B635-44F4-901B-6FF08C1DDB67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3355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76" name="Text Box 65">
          <a:extLst>
            <a:ext uri="{FF2B5EF4-FFF2-40B4-BE49-F238E27FC236}">
              <a16:creationId xmlns:a16="http://schemas.microsoft.com/office/drawing/2014/main" xmlns="" id="{033AF141-9CF2-4C0A-B46E-A2110C4A8F4E}"/>
            </a:ext>
          </a:extLst>
        </xdr:cNvPr>
        <xdr:cNvSpPr txBox="1">
          <a:spLocks noChangeArrowheads="1"/>
        </xdr:cNvSpPr>
      </xdr:nvSpPr>
      <xdr:spPr bwMode="auto">
        <a:xfrm>
          <a:off x="30241875" y="14020800"/>
          <a:ext cx="26119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77" name="Metin Kutusu 23">
          <a:extLst>
            <a:ext uri="{FF2B5EF4-FFF2-40B4-BE49-F238E27FC236}">
              <a16:creationId xmlns:a16="http://schemas.microsoft.com/office/drawing/2014/main" xmlns="" id="{283B2347-BE45-4A45-A997-FFB68257DD35}"/>
            </a:ext>
          </a:extLst>
        </xdr:cNvPr>
        <xdr:cNvSpPr txBox="1">
          <a:spLocks noChangeArrowheads="1"/>
        </xdr:cNvSpPr>
      </xdr:nvSpPr>
      <xdr:spPr bwMode="auto">
        <a:xfrm>
          <a:off x="30241875" y="14020800"/>
          <a:ext cx="263355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78" name="Text Box 65">
          <a:extLst>
            <a:ext uri="{FF2B5EF4-FFF2-40B4-BE49-F238E27FC236}">
              <a16:creationId xmlns:a16="http://schemas.microsoft.com/office/drawing/2014/main" xmlns="" id="{0EC0479A-BC87-4FEE-8774-16838FAB7C4E}"/>
            </a:ext>
          </a:extLst>
        </xdr:cNvPr>
        <xdr:cNvSpPr txBox="1">
          <a:spLocks noChangeArrowheads="1"/>
        </xdr:cNvSpPr>
      </xdr:nvSpPr>
      <xdr:spPr bwMode="auto">
        <a:xfrm>
          <a:off x="30241875" y="14020800"/>
          <a:ext cx="26119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79" name="Metin Kutusu 23">
          <a:extLst>
            <a:ext uri="{FF2B5EF4-FFF2-40B4-BE49-F238E27FC236}">
              <a16:creationId xmlns:a16="http://schemas.microsoft.com/office/drawing/2014/main" xmlns="" id="{69187D18-B8C7-422F-B880-D9AE47E2363B}"/>
            </a:ext>
          </a:extLst>
        </xdr:cNvPr>
        <xdr:cNvSpPr txBox="1">
          <a:spLocks noChangeArrowheads="1"/>
        </xdr:cNvSpPr>
      </xdr:nvSpPr>
      <xdr:spPr bwMode="auto">
        <a:xfrm>
          <a:off x="30241875" y="14020800"/>
          <a:ext cx="263355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80" name="Text Box 65">
          <a:extLst>
            <a:ext uri="{FF2B5EF4-FFF2-40B4-BE49-F238E27FC236}">
              <a16:creationId xmlns:a16="http://schemas.microsoft.com/office/drawing/2014/main" xmlns="" id="{C459B181-D723-4A0B-9AFA-ECC21FBF93AE}"/>
            </a:ext>
          </a:extLst>
        </xdr:cNvPr>
        <xdr:cNvSpPr txBox="1">
          <a:spLocks noChangeArrowheads="1"/>
        </xdr:cNvSpPr>
      </xdr:nvSpPr>
      <xdr:spPr bwMode="auto">
        <a:xfrm>
          <a:off x="30241875" y="14020800"/>
          <a:ext cx="26119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81" name="Metin Kutusu 23">
          <a:extLst>
            <a:ext uri="{FF2B5EF4-FFF2-40B4-BE49-F238E27FC236}">
              <a16:creationId xmlns:a16="http://schemas.microsoft.com/office/drawing/2014/main" xmlns="" id="{E413208D-AD5D-4443-95DF-6BCEED7382BB}"/>
            </a:ext>
          </a:extLst>
        </xdr:cNvPr>
        <xdr:cNvSpPr txBox="1">
          <a:spLocks noChangeArrowheads="1"/>
        </xdr:cNvSpPr>
      </xdr:nvSpPr>
      <xdr:spPr bwMode="auto">
        <a:xfrm>
          <a:off x="30241875" y="14020800"/>
          <a:ext cx="263355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82" name="Text Box 65">
          <a:extLst>
            <a:ext uri="{FF2B5EF4-FFF2-40B4-BE49-F238E27FC236}">
              <a16:creationId xmlns:a16="http://schemas.microsoft.com/office/drawing/2014/main" xmlns="" id="{C564FB4A-69A5-4462-BBE1-3D25B99BDF66}"/>
            </a:ext>
          </a:extLst>
        </xdr:cNvPr>
        <xdr:cNvSpPr txBox="1">
          <a:spLocks noChangeArrowheads="1"/>
        </xdr:cNvSpPr>
      </xdr:nvSpPr>
      <xdr:spPr bwMode="auto">
        <a:xfrm>
          <a:off x="30241875" y="14020800"/>
          <a:ext cx="26119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83" name="Metin Kutusu 23">
          <a:extLst>
            <a:ext uri="{FF2B5EF4-FFF2-40B4-BE49-F238E27FC236}">
              <a16:creationId xmlns:a16="http://schemas.microsoft.com/office/drawing/2014/main" xmlns="" id="{5E17255C-BACF-47AD-B247-1EDF4FBD522A}"/>
            </a:ext>
          </a:extLst>
        </xdr:cNvPr>
        <xdr:cNvSpPr txBox="1">
          <a:spLocks noChangeArrowheads="1"/>
        </xdr:cNvSpPr>
      </xdr:nvSpPr>
      <xdr:spPr bwMode="auto">
        <a:xfrm>
          <a:off x="30241875" y="14020800"/>
          <a:ext cx="263355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8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5555575" y="7591425"/>
          <a:ext cx="254934" cy="4096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8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5555575" y="7591425"/>
          <a:ext cx="254934" cy="4096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8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5555575" y="7591425"/>
          <a:ext cx="254934" cy="4096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8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5555575" y="7591425"/>
          <a:ext cx="254934" cy="4096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8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5555575" y="7591425"/>
          <a:ext cx="254934" cy="4096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8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5555575" y="7591425"/>
          <a:ext cx="254934" cy="4096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9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5555575" y="7591425"/>
          <a:ext cx="254934" cy="4096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9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5555575" y="7591425"/>
          <a:ext cx="254934" cy="4096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9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9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9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9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9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5555575" y="7591425"/>
          <a:ext cx="254934" cy="4096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9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5555575" y="7591425"/>
          <a:ext cx="254934" cy="4096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9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5555575" y="7591425"/>
          <a:ext cx="254934" cy="4096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9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5555575" y="7591425"/>
          <a:ext cx="254934" cy="4096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0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0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0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0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0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0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0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0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108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30241875" y="2019300"/>
          <a:ext cx="26119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291930</xdr:colOff>
      <xdr:row>116</xdr:row>
      <xdr:rowOff>190500</xdr:rowOff>
    </xdr:to>
    <xdr:sp macro="" textlink="">
      <xdr:nvSpPr>
        <xdr:cNvPr id="109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30241875" y="2019300"/>
          <a:ext cx="263355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110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30241875" y="2019300"/>
          <a:ext cx="26119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291930</xdr:colOff>
      <xdr:row>116</xdr:row>
      <xdr:rowOff>190500</xdr:rowOff>
    </xdr:to>
    <xdr:sp macro="" textlink="">
      <xdr:nvSpPr>
        <xdr:cNvPr id="111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30241875" y="2019300"/>
          <a:ext cx="263355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112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30241875" y="2019300"/>
          <a:ext cx="26119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18</xdr:row>
      <xdr:rowOff>26670</xdr:rowOff>
    </xdr:from>
    <xdr:to>
      <xdr:col>34</xdr:col>
      <xdr:colOff>289768</xdr:colOff>
      <xdr:row>18</xdr:row>
      <xdr:rowOff>196629</xdr:rowOff>
    </xdr:to>
    <xdr:sp macro="" textlink="" fLocksText="0">
      <xdr:nvSpPr>
        <xdr:cNvPr id="113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30241875" y="2598420"/>
          <a:ext cx="26119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18</xdr:row>
      <xdr:rowOff>26670</xdr:rowOff>
    </xdr:from>
    <xdr:to>
      <xdr:col>34</xdr:col>
      <xdr:colOff>291930</xdr:colOff>
      <xdr:row>18</xdr:row>
      <xdr:rowOff>198120</xdr:rowOff>
    </xdr:to>
    <xdr:sp macro="" textlink="">
      <xdr:nvSpPr>
        <xdr:cNvPr id="114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30241875" y="2598420"/>
          <a:ext cx="263355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281738</xdr:colOff>
      <xdr:row>112</xdr:row>
      <xdr:rowOff>196629</xdr:rowOff>
    </xdr:to>
    <xdr:sp macro="" textlink="" fLocksText="0">
      <xdr:nvSpPr>
        <xdr:cNvPr id="115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30241875" y="59817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283509</xdr:colOff>
      <xdr:row>112</xdr:row>
      <xdr:rowOff>198120</xdr:rowOff>
    </xdr:to>
    <xdr:sp macro="" textlink="">
      <xdr:nvSpPr>
        <xdr:cNvPr id="116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30241875" y="59817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281738</xdr:colOff>
      <xdr:row>112</xdr:row>
      <xdr:rowOff>196629</xdr:rowOff>
    </xdr:to>
    <xdr:sp macro="" textlink="" fLocksText="0">
      <xdr:nvSpPr>
        <xdr:cNvPr id="117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30241875" y="59817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283509</xdr:colOff>
      <xdr:row>112</xdr:row>
      <xdr:rowOff>198120</xdr:rowOff>
    </xdr:to>
    <xdr:sp macro="" textlink="">
      <xdr:nvSpPr>
        <xdr:cNvPr id="118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30241875" y="59817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119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120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121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122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123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124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125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126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127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128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129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130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131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132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133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134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281738</xdr:colOff>
      <xdr:row>133</xdr:row>
      <xdr:rowOff>196546</xdr:rowOff>
    </xdr:to>
    <xdr:sp macro="" textlink="" fLocksText="0">
      <xdr:nvSpPr>
        <xdr:cNvPr id="135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30241875" y="12733020"/>
          <a:ext cx="25316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283509</xdr:colOff>
      <xdr:row>133</xdr:row>
      <xdr:rowOff>198120</xdr:rowOff>
    </xdr:to>
    <xdr:sp macro="" textlink="">
      <xdr:nvSpPr>
        <xdr:cNvPr id="136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30241875" y="12733020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281738</xdr:colOff>
      <xdr:row>133</xdr:row>
      <xdr:rowOff>196546</xdr:rowOff>
    </xdr:to>
    <xdr:sp macro="" textlink="" fLocksText="0">
      <xdr:nvSpPr>
        <xdr:cNvPr id="137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30241875" y="12733020"/>
          <a:ext cx="25316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283509</xdr:colOff>
      <xdr:row>133</xdr:row>
      <xdr:rowOff>198120</xdr:rowOff>
    </xdr:to>
    <xdr:sp macro="" textlink="">
      <xdr:nvSpPr>
        <xdr:cNvPr id="138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30241875" y="12733020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139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140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141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142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143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144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145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146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147" name="Text Box 59"/>
        <xdr:cNvSpPr txBox="1">
          <a:spLocks noChangeArrowheads="1"/>
        </xdr:cNvSpPr>
      </xdr:nvSpPr>
      <xdr:spPr bwMode="auto">
        <a:xfrm>
          <a:off x="16602075" y="3857625"/>
          <a:ext cx="261193" cy="25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148" name="Text Box 60"/>
        <xdr:cNvSpPr txBox="1">
          <a:spLocks noChangeArrowheads="1"/>
        </xdr:cNvSpPr>
      </xdr:nvSpPr>
      <xdr:spPr bwMode="auto">
        <a:xfrm>
          <a:off x="16602075" y="3857625"/>
          <a:ext cx="261193" cy="25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74</xdr:row>
      <xdr:rowOff>142875</xdr:rowOff>
    </xdr:from>
    <xdr:to>
      <xdr:col>19</xdr:col>
      <xdr:colOff>272129</xdr:colOff>
      <xdr:row>75</xdr:row>
      <xdr:rowOff>114300</xdr:rowOff>
    </xdr:to>
    <xdr:sp macro="" textlink="" fLocksText="0">
      <xdr:nvSpPr>
        <xdr:cNvPr id="149" name="Text Box 65"/>
        <xdr:cNvSpPr txBox="1">
          <a:spLocks noChangeArrowheads="1"/>
        </xdr:cNvSpPr>
      </xdr:nvSpPr>
      <xdr:spPr bwMode="auto">
        <a:xfrm>
          <a:off x="16603980" y="10715625"/>
          <a:ext cx="25117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24</xdr:row>
      <xdr:rowOff>142875</xdr:rowOff>
    </xdr:from>
    <xdr:to>
      <xdr:col>19</xdr:col>
      <xdr:colOff>272129</xdr:colOff>
      <xdr:row>25</xdr:row>
      <xdr:rowOff>114300</xdr:rowOff>
    </xdr:to>
    <xdr:sp macro="" textlink="" fLocksText="0">
      <xdr:nvSpPr>
        <xdr:cNvPr id="150" name="Text Box 65"/>
        <xdr:cNvSpPr txBox="1">
          <a:spLocks noChangeArrowheads="1"/>
        </xdr:cNvSpPr>
      </xdr:nvSpPr>
      <xdr:spPr bwMode="auto">
        <a:xfrm>
          <a:off x="16603980" y="3571875"/>
          <a:ext cx="25117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11430</xdr:colOff>
      <xdr:row>24</xdr:row>
      <xdr:rowOff>142875</xdr:rowOff>
    </xdr:from>
    <xdr:to>
      <xdr:col>19</xdr:col>
      <xdr:colOff>264813</xdr:colOff>
      <xdr:row>25</xdr:row>
      <xdr:rowOff>114300</xdr:rowOff>
    </xdr:to>
    <xdr:sp macro="" textlink="" fLocksText="0">
      <xdr:nvSpPr>
        <xdr:cNvPr id="151" name="Text Box 65"/>
        <xdr:cNvSpPr txBox="1">
          <a:spLocks noChangeArrowheads="1"/>
        </xdr:cNvSpPr>
      </xdr:nvSpPr>
      <xdr:spPr bwMode="auto">
        <a:xfrm>
          <a:off x="16594455" y="3571875"/>
          <a:ext cx="253383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152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30241875" y="202692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153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30241875" y="20269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154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30241875" y="202692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155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30241875" y="20269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15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30241875" y="6877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15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30241875" y="6877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15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30241875" y="6877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15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30241875" y="6877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16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30241875" y="8020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16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30241875" y="8020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16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30241875" y="8020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16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30241875" y="8020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16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30241875" y="71628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16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30241875" y="71628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16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30241875" y="71628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16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30241875" y="71628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16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30241875" y="3448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16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30241875" y="3448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17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30241875" y="3448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17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30241875" y="3448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7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7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7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7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17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30241875" y="83058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17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30241875" y="83058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17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30241875" y="83058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17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30241875" y="83058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18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30241875" y="85915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18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30241875" y="85915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18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30241875" y="85915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18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30241875" y="85915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155</xdr:row>
      <xdr:rowOff>19050</xdr:rowOff>
    </xdr:from>
    <xdr:to>
      <xdr:col>34</xdr:col>
      <xdr:colOff>281738</xdr:colOff>
      <xdr:row>155</xdr:row>
      <xdr:rowOff>206251</xdr:rowOff>
    </xdr:to>
    <xdr:sp macro="" textlink="" fLocksText="0">
      <xdr:nvSpPr>
        <xdr:cNvPr id="184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30241875" y="10448925"/>
          <a:ext cx="253163" cy="120526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19050</xdr:rowOff>
    </xdr:from>
    <xdr:to>
      <xdr:col>34</xdr:col>
      <xdr:colOff>281738</xdr:colOff>
      <xdr:row>155</xdr:row>
      <xdr:rowOff>206251</xdr:rowOff>
    </xdr:to>
    <xdr:sp macro="" textlink="" fLocksText="0">
      <xdr:nvSpPr>
        <xdr:cNvPr id="185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30241875" y="10448925"/>
          <a:ext cx="253163" cy="120526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281738</xdr:colOff>
      <xdr:row>155</xdr:row>
      <xdr:rowOff>196546</xdr:rowOff>
    </xdr:to>
    <xdr:sp macro="" textlink="" fLocksText="0">
      <xdr:nvSpPr>
        <xdr:cNvPr id="186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30241875" y="10447020"/>
          <a:ext cx="25316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283509</xdr:colOff>
      <xdr:row>155</xdr:row>
      <xdr:rowOff>198120</xdr:rowOff>
    </xdr:to>
    <xdr:sp macro="" textlink="">
      <xdr:nvSpPr>
        <xdr:cNvPr id="187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30241875" y="10447020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281738</xdr:colOff>
      <xdr:row>155</xdr:row>
      <xdr:rowOff>196546</xdr:rowOff>
    </xdr:to>
    <xdr:sp macro="" textlink="" fLocksText="0">
      <xdr:nvSpPr>
        <xdr:cNvPr id="188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30241875" y="10447020"/>
          <a:ext cx="25316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283509</xdr:colOff>
      <xdr:row>155</xdr:row>
      <xdr:rowOff>198120</xdr:rowOff>
    </xdr:to>
    <xdr:sp macro="" textlink="">
      <xdr:nvSpPr>
        <xdr:cNvPr id="189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30241875" y="10447020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190" name="Text Box 59"/>
        <xdr:cNvSpPr txBox="1">
          <a:spLocks noChangeArrowheads="1"/>
        </xdr:cNvSpPr>
      </xdr:nvSpPr>
      <xdr:spPr bwMode="auto">
        <a:xfrm>
          <a:off x="15382875" y="583882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191" name="Text Box 60"/>
        <xdr:cNvSpPr txBox="1">
          <a:spLocks noChangeArrowheads="1"/>
        </xdr:cNvSpPr>
      </xdr:nvSpPr>
      <xdr:spPr bwMode="auto">
        <a:xfrm>
          <a:off x="15382875" y="583882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74</xdr:row>
      <xdr:rowOff>142875</xdr:rowOff>
    </xdr:from>
    <xdr:to>
      <xdr:col>19</xdr:col>
      <xdr:colOff>272129</xdr:colOff>
      <xdr:row>75</xdr:row>
      <xdr:rowOff>114300</xdr:rowOff>
    </xdr:to>
    <xdr:sp macro="" textlink="" fLocksText="0">
      <xdr:nvSpPr>
        <xdr:cNvPr id="192" name="Text Box 65"/>
        <xdr:cNvSpPr txBox="1">
          <a:spLocks noChangeArrowheads="1"/>
        </xdr:cNvSpPr>
      </xdr:nvSpPr>
      <xdr:spPr bwMode="auto">
        <a:xfrm>
          <a:off x="15384780" y="1197292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24</xdr:row>
      <xdr:rowOff>142875</xdr:rowOff>
    </xdr:from>
    <xdr:to>
      <xdr:col>19</xdr:col>
      <xdr:colOff>272129</xdr:colOff>
      <xdr:row>25</xdr:row>
      <xdr:rowOff>114300</xdr:rowOff>
    </xdr:to>
    <xdr:sp macro="" textlink="" fLocksText="0">
      <xdr:nvSpPr>
        <xdr:cNvPr id="193" name="Text Box 65"/>
        <xdr:cNvSpPr txBox="1">
          <a:spLocks noChangeArrowheads="1"/>
        </xdr:cNvSpPr>
      </xdr:nvSpPr>
      <xdr:spPr bwMode="auto">
        <a:xfrm>
          <a:off x="15384780" y="540067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11430</xdr:colOff>
      <xdr:row>24</xdr:row>
      <xdr:rowOff>142875</xdr:rowOff>
    </xdr:from>
    <xdr:to>
      <xdr:col>19</xdr:col>
      <xdr:colOff>264813</xdr:colOff>
      <xdr:row>25</xdr:row>
      <xdr:rowOff>114300</xdr:rowOff>
    </xdr:to>
    <xdr:sp macro="" textlink="" fLocksText="0">
      <xdr:nvSpPr>
        <xdr:cNvPr id="194" name="Text Box 65"/>
        <xdr:cNvSpPr txBox="1">
          <a:spLocks noChangeArrowheads="1"/>
        </xdr:cNvSpPr>
      </xdr:nvSpPr>
      <xdr:spPr bwMode="auto">
        <a:xfrm>
          <a:off x="15375255" y="5400675"/>
          <a:ext cx="253383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281738</xdr:colOff>
      <xdr:row>156</xdr:row>
      <xdr:rowOff>196629</xdr:rowOff>
    </xdr:to>
    <xdr:sp macro="" textlink="" fLocksText="0">
      <xdr:nvSpPr>
        <xdr:cNvPr id="195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9022675" y="122948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283509</xdr:colOff>
      <xdr:row>156</xdr:row>
      <xdr:rowOff>198120</xdr:rowOff>
    </xdr:to>
    <xdr:sp macro="" textlink="">
      <xdr:nvSpPr>
        <xdr:cNvPr id="196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9022675" y="122948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281738</xdr:colOff>
      <xdr:row>156</xdr:row>
      <xdr:rowOff>196629</xdr:rowOff>
    </xdr:to>
    <xdr:sp macro="" textlink="" fLocksText="0">
      <xdr:nvSpPr>
        <xdr:cNvPr id="197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9022675" y="122948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283509</xdr:colOff>
      <xdr:row>156</xdr:row>
      <xdr:rowOff>198120</xdr:rowOff>
    </xdr:to>
    <xdr:sp macro="" textlink="">
      <xdr:nvSpPr>
        <xdr:cNvPr id="198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9022675" y="122948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199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9022675" y="30937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200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9022675" y="30937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201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9022675" y="30937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202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203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204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20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206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207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208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20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210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24336375" y="92011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211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3363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212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24336375" y="92011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21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3363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214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24336375" y="92011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215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3363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216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24336375" y="92011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21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3363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218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219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220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221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222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223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224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225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75</xdr:rowOff>
    </xdr:to>
    <xdr:sp macro="" textlink="">
      <xdr:nvSpPr>
        <xdr:cNvPr id="226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29022675" y="10096500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75</xdr:rowOff>
    </xdr:to>
    <xdr:sp macro="" textlink="">
      <xdr:nvSpPr>
        <xdr:cNvPr id="227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29022675" y="10096500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19050</xdr:rowOff>
    </xdr:from>
    <xdr:to>
      <xdr:col>34</xdr:col>
      <xdr:colOff>281738</xdr:colOff>
      <xdr:row>173</xdr:row>
      <xdr:rowOff>206251</xdr:rowOff>
    </xdr:to>
    <xdr:sp macro="" textlink="" fLocksText="0">
      <xdr:nvSpPr>
        <xdr:cNvPr id="228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9022675" y="111918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</xdr:row>
      <xdr:rowOff>19050</xdr:rowOff>
    </xdr:from>
    <xdr:to>
      <xdr:col>34</xdr:col>
      <xdr:colOff>283509</xdr:colOff>
      <xdr:row>20</xdr:row>
      <xdr:rowOff>75</xdr:rowOff>
    </xdr:to>
    <xdr:sp macro="" textlink="">
      <xdr:nvSpPr>
        <xdr:cNvPr id="229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29022675" y="1990725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19050</xdr:rowOff>
    </xdr:from>
    <xdr:to>
      <xdr:col>34</xdr:col>
      <xdr:colOff>281738</xdr:colOff>
      <xdr:row>173</xdr:row>
      <xdr:rowOff>206251</xdr:rowOff>
    </xdr:to>
    <xdr:sp macro="" textlink="" fLocksText="0">
      <xdr:nvSpPr>
        <xdr:cNvPr id="230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9022675" y="111918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</xdr:row>
      <xdr:rowOff>19050</xdr:rowOff>
    </xdr:from>
    <xdr:to>
      <xdr:col>34</xdr:col>
      <xdr:colOff>283509</xdr:colOff>
      <xdr:row>20</xdr:row>
      <xdr:rowOff>75</xdr:rowOff>
    </xdr:to>
    <xdr:sp macro="" textlink="">
      <xdr:nvSpPr>
        <xdr:cNvPr id="231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29022675" y="1990725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281738</xdr:colOff>
      <xdr:row>173</xdr:row>
      <xdr:rowOff>196546</xdr:rowOff>
    </xdr:to>
    <xdr:sp macro="" textlink="" fLocksText="0">
      <xdr:nvSpPr>
        <xdr:cNvPr id="232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9022675" y="111899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283509</xdr:colOff>
      <xdr:row>173</xdr:row>
      <xdr:rowOff>198120</xdr:rowOff>
    </xdr:to>
    <xdr:sp macro="" textlink="">
      <xdr:nvSpPr>
        <xdr:cNvPr id="233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9022675" y="111899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281738</xdr:colOff>
      <xdr:row>173</xdr:row>
      <xdr:rowOff>196546</xdr:rowOff>
    </xdr:to>
    <xdr:sp macro="" textlink="" fLocksText="0">
      <xdr:nvSpPr>
        <xdr:cNvPr id="234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9022675" y="111899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283509</xdr:colOff>
      <xdr:row>173</xdr:row>
      <xdr:rowOff>198120</xdr:rowOff>
    </xdr:to>
    <xdr:sp macro="" textlink="">
      <xdr:nvSpPr>
        <xdr:cNvPr id="235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9022675" y="111899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281738</xdr:colOff>
      <xdr:row>50</xdr:row>
      <xdr:rowOff>196546</xdr:rowOff>
    </xdr:to>
    <xdr:sp macro="" textlink="" fLocksText="0">
      <xdr:nvSpPr>
        <xdr:cNvPr id="236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283509</xdr:colOff>
      <xdr:row>50</xdr:row>
      <xdr:rowOff>198120</xdr:rowOff>
    </xdr:to>
    <xdr:sp macro="" textlink="">
      <xdr:nvSpPr>
        <xdr:cNvPr id="237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281738</xdr:colOff>
      <xdr:row>50</xdr:row>
      <xdr:rowOff>196546</xdr:rowOff>
    </xdr:to>
    <xdr:sp macro="" textlink="" fLocksText="0">
      <xdr:nvSpPr>
        <xdr:cNvPr id="238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283509</xdr:colOff>
      <xdr:row>50</xdr:row>
      <xdr:rowOff>198120</xdr:rowOff>
    </xdr:to>
    <xdr:sp macro="" textlink="">
      <xdr:nvSpPr>
        <xdr:cNvPr id="239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240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6119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241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63355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289768</xdr:colOff>
      <xdr:row>156</xdr:row>
      <xdr:rowOff>189009</xdr:rowOff>
    </xdr:to>
    <xdr:sp macro="" textlink="" fLocksText="0">
      <xdr:nvSpPr>
        <xdr:cNvPr id="242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29022675" y="122872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291930</xdr:colOff>
      <xdr:row>156</xdr:row>
      <xdr:rowOff>190500</xdr:rowOff>
    </xdr:to>
    <xdr:sp macro="" textlink="">
      <xdr:nvSpPr>
        <xdr:cNvPr id="243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29022675" y="122872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289768</xdr:colOff>
      <xdr:row>156</xdr:row>
      <xdr:rowOff>189009</xdr:rowOff>
    </xdr:to>
    <xdr:sp macro="" textlink="" fLocksText="0">
      <xdr:nvSpPr>
        <xdr:cNvPr id="244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29022675" y="122872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291930</xdr:colOff>
      <xdr:row>156</xdr:row>
      <xdr:rowOff>190500</xdr:rowOff>
    </xdr:to>
    <xdr:sp macro="" textlink="">
      <xdr:nvSpPr>
        <xdr:cNvPr id="245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29022675" y="122872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289768</xdr:colOff>
      <xdr:row>156</xdr:row>
      <xdr:rowOff>189009</xdr:rowOff>
    </xdr:to>
    <xdr:sp macro="" textlink="" fLocksText="0">
      <xdr:nvSpPr>
        <xdr:cNvPr id="246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29022675" y="122872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291930</xdr:colOff>
      <xdr:row>156</xdr:row>
      <xdr:rowOff>190500</xdr:rowOff>
    </xdr:to>
    <xdr:sp macro="" textlink="">
      <xdr:nvSpPr>
        <xdr:cNvPr id="247" name="Metin Kutusu 23">
          <a:extLst>
            <a:ext uri="{FF2B5EF4-FFF2-40B4-BE49-F238E27FC236}">
              <a16:creationId xmlns:a16="http://schemas.microsoft.com/office/drawing/2014/main" xmlns="" id="{98093FD4-107B-4121-BA89-F5F8C44DDE4F}"/>
            </a:ext>
          </a:extLst>
        </xdr:cNvPr>
        <xdr:cNvSpPr txBox="1">
          <a:spLocks noChangeArrowheads="1"/>
        </xdr:cNvSpPr>
      </xdr:nvSpPr>
      <xdr:spPr bwMode="auto">
        <a:xfrm>
          <a:off x="29022675" y="122872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26670</xdr:rowOff>
    </xdr:from>
    <xdr:to>
      <xdr:col>34</xdr:col>
      <xdr:colOff>289768</xdr:colOff>
      <xdr:row>178</xdr:row>
      <xdr:rowOff>196629</xdr:rowOff>
    </xdr:to>
    <xdr:sp macro="" textlink="" fLocksText="0">
      <xdr:nvSpPr>
        <xdr:cNvPr id="248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9022675" y="131711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178</xdr:row>
      <xdr:rowOff>26670</xdr:rowOff>
    </xdr:from>
    <xdr:to>
      <xdr:col>34</xdr:col>
      <xdr:colOff>291930</xdr:colOff>
      <xdr:row>178</xdr:row>
      <xdr:rowOff>198120</xdr:rowOff>
    </xdr:to>
    <xdr:sp macro="" textlink="">
      <xdr:nvSpPr>
        <xdr:cNvPr id="249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9022675" y="131711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250" name="Text Box 65">
          <a:extLst>
            <a:ext uri="{FF2B5EF4-FFF2-40B4-BE49-F238E27FC236}">
              <a16:creationId xmlns:a16="http://schemas.microsoft.com/office/drawing/2014/main" xmlns="" id="{DA72988B-EB33-4767-957F-46F0087E0E98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6119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251" name="Metin Kutusu 23">
          <a:extLst>
            <a:ext uri="{FF2B5EF4-FFF2-40B4-BE49-F238E27FC236}">
              <a16:creationId xmlns:a16="http://schemas.microsoft.com/office/drawing/2014/main" xmlns="" id="{A3AB5248-747C-4E23-9792-D7DA373E0B99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63355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252" name="Text Box 65">
          <a:extLst>
            <a:ext uri="{FF2B5EF4-FFF2-40B4-BE49-F238E27FC236}">
              <a16:creationId xmlns:a16="http://schemas.microsoft.com/office/drawing/2014/main" xmlns="" id="{55358B61-8523-4D76-B66D-7CDDA3E92AB4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6119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253" name="Metin Kutusu 23">
          <a:extLst>
            <a:ext uri="{FF2B5EF4-FFF2-40B4-BE49-F238E27FC236}">
              <a16:creationId xmlns:a16="http://schemas.microsoft.com/office/drawing/2014/main" xmlns="" id="{BD1C5D7E-3077-4412-A6C8-5FC369FC71C7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63355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254" name="Text Box 65">
          <a:extLst>
            <a:ext uri="{FF2B5EF4-FFF2-40B4-BE49-F238E27FC236}">
              <a16:creationId xmlns:a16="http://schemas.microsoft.com/office/drawing/2014/main" xmlns="" id="{BE671CE5-95FD-49CF-BAD1-CB4689A6ED33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6119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255" name="Metin Kutusu 23">
          <a:extLst>
            <a:ext uri="{FF2B5EF4-FFF2-40B4-BE49-F238E27FC236}">
              <a16:creationId xmlns:a16="http://schemas.microsoft.com/office/drawing/2014/main" xmlns="" id="{10805CE8-8717-40D8-B2D2-494307421E7C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63355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256" name="Text Box 65">
          <a:extLst>
            <a:ext uri="{FF2B5EF4-FFF2-40B4-BE49-F238E27FC236}">
              <a16:creationId xmlns:a16="http://schemas.microsoft.com/office/drawing/2014/main" xmlns="" id="{32103B23-2DA1-453E-AB4E-292B83B3A52A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6119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257" name="Metin Kutusu 23">
          <a:extLst>
            <a:ext uri="{FF2B5EF4-FFF2-40B4-BE49-F238E27FC236}">
              <a16:creationId xmlns:a16="http://schemas.microsoft.com/office/drawing/2014/main" xmlns="" id="{5FB9A0B3-4461-4B02-AC04-A7D2CE5627D3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63355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258" name="Text Box 65">
          <a:extLst>
            <a:ext uri="{FF2B5EF4-FFF2-40B4-BE49-F238E27FC236}">
              <a16:creationId xmlns:a16="http://schemas.microsoft.com/office/drawing/2014/main" xmlns="" id="{6B6793BE-25A1-4956-8782-F7C449EB1C9F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6119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259" name="Metin Kutusu 23">
          <a:extLst>
            <a:ext uri="{FF2B5EF4-FFF2-40B4-BE49-F238E27FC236}">
              <a16:creationId xmlns:a16="http://schemas.microsoft.com/office/drawing/2014/main" xmlns="" id="{A72477B9-9052-4414-851D-9933BC04508E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63355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260" name="Text Box 65">
          <a:extLst>
            <a:ext uri="{FF2B5EF4-FFF2-40B4-BE49-F238E27FC236}">
              <a16:creationId xmlns:a16="http://schemas.microsoft.com/office/drawing/2014/main" xmlns="" id="{39B236E1-BD10-47E7-A18F-943A448D5D9B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6119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261" name="Metin Kutusu 23">
          <a:extLst>
            <a:ext uri="{FF2B5EF4-FFF2-40B4-BE49-F238E27FC236}">
              <a16:creationId xmlns:a16="http://schemas.microsoft.com/office/drawing/2014/main" xmlns="" id="{05E9BA9A-E3A8-4554-9114-0334B7A3749B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63355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262" name="Text Box 65">
          <a:extLst>
            <a:ext uri="{FF2B5EF4-FFF2-40B4-BE49-F238E27FC236}">
              <a16:creationId xmlns:a16="http://schemas.microsoft.com/office/drawing/2014/main" xmlns="" id="{66ECF875-AA5C-49AD-B79D-AF65C5494C09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6119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263" name="Metin Kutusu 23">
          <a:extLst>
            <a:ext uri="{FF2B5EF4-FFF2-40B4-BE49-F238E27FC236}">
              <a16:creationId xmlns:a16="http://schemas.microsoft.com/office/drawing/2014/main" xmlns="" id="{137CF0B6-B635-44F4-901B-6FF08C1DDB67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63355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264" name="Text Box 65">
          <a:extLst>
            <a:ext uri="{FF2B5EF4-FFF2-40B4-BE49-F238E27FC236}">
              <a16:creationId xmlns:a16="http://schemas.microsoft.com/office/drawing/2014/main" xmlns="" id="{033AF141-9CF2-4C0A-B46E-A2110C4A8F4E}"/>
            </a:ext>
          </a:extLst>
        </xdr:cNvPr>
        <xdr:cNvSpPr txBox="1">
          <a:spLocks noChangeArrowheads="1"/>
        </xdr:cNvSpPr>
      </xdr:nvSpPr>
      <xdr:spPr bwMode="auto">
        <a:xfrm>
          <a:off x="29022675" y="1710690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265" name="Metin Kutusu 23">
          <a:extLst>
            <a:ext uri="{FF2B5EF4-FFF2-40B4-BE49-F238E27FC236}">
              <a16:creationId xmlns:a16="http://schemas.microsoft.com/office/drawing/2014/main" xmlns="" id="{283B2347-BE45-4A45-A997-FFB68257DD35}"/>
            </a:ext>
          </a:extLst>
        </xdr:cNvPr>
        <xdr:cNvSpPr txBox="1">
          <a:spLocks noChangeArrowheads="1"/>
        </xdr:cNvSpPr>
      </xdr:nvSpPr>
      <xdr:spPr bwMode="auto">
        <a:xfrm>
          <a:off x="29022675" y="1710690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266" name="Text Box 65">
          <a:extLst>
            <a:ext uri="{FF2B5EF4-FFF2-40B4-BE49-F238E27FC236}">
              <a16:creationId xmlns:a16="http://schemas.microsoft.com/office/drawing/2014/main" xmlns="" id="{0EC0479A-BC87-4FEE-8774-16838FAB7C4E}"/>
            </a:ext>
          </a:extLst>
        </xdr:cNvPr>
        <xdr:cNvSpPr txBox="1">
          <a:spLocks noChangeArrowheads="1"/>
        </xdr:cNvSpPr>
      </xdr:nvSpPr>
      <xdr:spPr bwMode="auto">
        <a:xfrm>
          <a:off x="29022675" y="1710690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267" name="Metin Kutusu 23">
          <a:extLst>
            <a:ext uri="{FF2B5EF4-FFF2-40B4-BE49-F238E27FC236}">
              <a16:creationId xmlns:a16="http://schemas.microsoft.com/office/drawing/2014/main" xmlns="" id="{69187D18-B8C7-422F-B880-D9AE47E2363B}"/>
            </a:ext>
          </a:extLst>
        </xdr:cNvPr>
        <xdr:cNvSpPr txBox="1">
          <a:spLocks noChangeArrowheads="1"/>
        </xdr:cNvSpPr>
      </xdr:nvSpPr>
      <xdr:spPr bwMode="auto">
        <a:xfrm>
          <a:off x="29022675" y="1710690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268" name="Text Box 65">
          <a:extLst>
            <a:ext uri="{FF2B5EF4-FFF2-40B4-BE49-F238E27FC236}">
              <a16:creationId xmlns:a16="http://schemas.microsoft.com/office/drawing/2014/main" xmlns="" id="{C459B181-D723-4A0B-9AFA-ECC21FBF93AE}"/>
            </a:ext>
          </a:extLst>
        </xdr:cNvPr>
        <xdr:cNvSpPr txBox="1">
          <a:spLocks noChangeArrowheads="1"/>
        </xdr:cNvSpPr>
      </xdr:nvSpPr>
      <xdr:spPr bwMode="auto">
        <a:xfrm>
          <a:off x="29022675" y="1710690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269" name="Metin Kutusu 23">
          <a:extLst>
            <a:ext uri="{FF2B5EF4-FFF2-40B4-BE49-F238E27FC236}">
              <a16:creationId xmlns:a16="http://schemas.microsoft.com/office/drawing/2014/main" xmlns="" id="{E413208D-AD5D-4443-95DF-6BCEED7382BB}"/>
            </a:ext>
          </a:extLst>
        </xdr:cNvPr>
        <xdr:cNvSpPr txBox="1">
          <a:spLocks noChangeArrowheads="1"/>
        </xdr:cNvSpPr>
      </xdr:nvSpPr>
      <xdr:spPr bwMode="auto">
        <a:xfrm>
          <a:off x="29022675" y="1710690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270" name="Text Box 65">
          <a:extLst>
            <a:ext uri="{FF2B5EF4-FFF2-40B4-BE49-F238E27FC236}">
              <a16:creationId xmlns:a16="http://schemas.microsoft.com/office/drawing/2014/main" xmlns="" id="{C564FB4A-69A5-4462-BBE1-3D25B99BDF66}"/>
            </a:ext>
          </a:extLst>
        </xdr:cNvPr>
        <xdr:cNvSpPr txBox="1">
          <a:spLocks noChangeArrowheads="1"/>
        </xdr:cNvSpPr>
      </xdr:nvSpPr>
      <xdr:spPr bwMode="auto">
        <a:xfrm>
          <a:off x="29022675" y="1710690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271" name="Metin Kutusu 23">
          <a:extLst>
            <a:ext uri="{FF2B5EF4-FFF2-40B4-BE49-F238E27FC236}">
              <a16:creationId xmlns:a16="http://schemas.microsoft.com/office/drawing/2014/main" xmlns="" id="{5E17255C-BACF-47AD-B247-1EDF4FBD522A}"/>
            </a:ext>
          </a:extLst>
        </xdr:cNvPr>
        <xdr:cNvSpPr txBox="1">
          <a:spLocks noChangeArrowheads="1"/>
        </xdr:cNvSpPr>
      </xdr:nvSpPr>
      <xdr:spPr bwMode="auto">
        <a:xfrm>
          <a:off x="29022675" y="1710690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7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3363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7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3363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7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3363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7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3363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7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3363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7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3363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7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3363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7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3363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8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8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8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8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8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3363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8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3363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8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3363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8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3363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8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8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9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9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9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9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9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9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296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29022675" y="308610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291930</xdr:colOff>
      <xdr:row>116</xdr:row>
      <xdr:rowOff>190500</xdr:rowOff>
    </xdr:to>
    <xdr:sp macro="" textlink="">
      <xdr:nvSpPr>
        <xdr:cNvPr id="297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29022675" y="308610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298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29022675" y="308610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291930</xdr:colOff>
      <xdr:row>116</xdr:row>
      <xdr:rowOff>190500</xdr:rowOff>
    </xdr:to>
    <xdr:sp macro="" textlink="">
      <xdr:nvSpPr>
        <xdr:cNvPr id="299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29022675" y="308610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300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29022675" y="308610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18</xdr:row>
      <xdr:rowOff>26670</xdr:rowOff>
    </xdr:from>
    <xdr:to>
      <xdr:col>34</xdr:col>
      <xdr:colOff>289768</xdr:colOff>
      <xdr:row>18</xdr:row>
      <xdr:rowOff>196629</xdr:rowOff>
    </xdr:to>
    <xdr:sp macro="" textlink="" fLocksText="0">
      <xdr:nvSpPr>
        <xdr:cNvPr id="301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9022675" y="3970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18</xdr:row>
      <xdr:rowOff>26670</xdr:rowOff>
    </xdr:from>
    <xdr:to>
      <xdr:col>34</xdr:col>
      <xdr:colOff>291930</xdr:colOff>
      <xdr:row>18</xdr:row>
      <xdr:rowOff>198120</xdr:rowOff>
    </xdr:to>
    <xdr:sp macro="" textlink="">
      <xdr:nvSpPr>
        <xdr:cNvPr id="302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9022675" y="3970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281738</xdr:colOff>
      <xdr:row>112</xdr:row>
      <xdr:rowOff>196629</xdr:rowOff>
    </xdr:to>
    <xdr:sp macro="" textlink="" fLocksText="0">
      <xdr:nvSpPr>
        <xdr:cNvPr id="303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9022675" y="9029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283509</xdr:colOff>
      <xdr:row>112</xdr:row>
      <xdr:rowOff>198120</xdr:rowOff>
    </xdr:to>
    <xdr:sp macro="" textlink="">
      <xdr:nvSpPr>
        <xdr:cNvPr id="304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9022675" y="9029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281738</xdr:colOff>
      <xdr:row>112</xdr:row>
      <xdr:rowOff>196629</xdr:rowOff>
    </xdr:to>
    <xdr:sp macro="" textlink="" fLocksText="0">
      <xdr:nvSpPr>
        <xdr:cNvPr id="305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9022675" y="9029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283509</xdr:colOff>
      <xdr:row>112</xdr:row>
      <xdr:rowOff>198120</xdr:rowOff>
    </xdr:to>
    <xdr:sp macro="" textlink="">
      <xdr:nvSpPr>
        <xdr:cNvPr id="306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9022675" y="9029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307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9022675" y="151428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308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9022675" y="151428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309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9022675" y="151428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310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9022675" y="151428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311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9022675" y="151428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312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9022675" y="151428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313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9022675" y="151428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314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9022675" y="151428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315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9022675" y="151428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316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9022675" y="151428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317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9022675" y="151428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318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9022675" y="151428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319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9022675" y="151428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320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9022675" y="151428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321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9022675" y="151428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322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9022675" y="151428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281738</xdr:colOff>
      <xdr:row>133</xdr:row>
      <xdr:rowOff>196546</xdr:rowOff>
    </xdr:to>
    <xdr:sp macro="" textlink="" fLocksText="0">
      <xdr:nvSpPr>
        <xdr:cNvPr id="323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9022675" y="151333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283509</xdr:colOff>
      <xdr:row>133</xdr:row>
      <xdr:rowOff>198120</xdr:rowOff>
    </xdr:to>
    <xdr:sp macro="" textlink="">
      <xdr:nvSpPr>
        <xdr:cNvPr id="324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9022675" y="151333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281738</xdr:colOff>
      <xdr:row>133</xdr:row>
      <xdr:rowOff>196546</xdr:rowOff>
    </xdr:to>
    <xdr:sp macro="" textlink="" fLocksText="0">
      <xdr:nvSpPr>
        <xdr:cNvPr id="325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9022675" y="151333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283509</xdr:colOff>
      <xdr:row>133</xdr:row>
      <xdr:rowOff>198120</xdr:rowOff>
    </xdr:to>
    <xdr:sp macro="" textlink="">
      <xdr:nvSpPr>
        <xdr:cNvPr id="326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9022675" y="151333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327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328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329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330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331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332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333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334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335" name="Text Box 59"/>
        <xdr:cNvSpPr txBox="1">
          <a:spLocks noChangeArrowheads="1"/>
        </xdr:cNvSpPr>
      </xdr:nvSpPr>
      <xdr:spPr bwMode="auto">
        <a:xfrm>
          <a:off x="15382875" y="583882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336" name="Text Box 60"/>
        <xdr:cNvSpPr txBox="1">
          <a:spLocks noChangeArrowheads="1"/>
        </xdr:cNvSpPr>
      </xdr:nvSpPr>
      <xdr:spPr bwMode="auto">
        <a:xfrm>
          <a:off x="15382875" y="583882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74</xdr:row>
      <xdr:rowOff>142875</xdr:rowOff>
    </xdr:from>
    <xdr:to>
      <xdr:col>19</xdr:col>
      <xdr:colOff>272129</xdr:colOff>
      <xdr:row>75</xdr:row>
      <xdr:rowOff>114300</xdr:rowOff>
    </xdr:to>
    <xdr:sp macro="" textlink="" fLocksText="0">
      <xdr:nvSpPr>
        <xdr:cNvPr id="337" name="Text Box 65"/>
        <xdr:cNvSpPr txBox="1">
          <a:spLocks noChangeArrowheads="1"/>
        </xdr:cNvSpPr>
      </xdr:nvSpPr>
      <xdr:spPr bwMode="auto">
        <a:xfrm>
          <a:off x="15384780" y="1197292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24</xdr:row>
      <xdr:rowOff>142875</xdr:rowOff>
    </xdr:from>
    <xdr:to>
      <xdr:col>19</xdr:col>
      <xdr:colOff>272129</xdr:colOff>
      <xdr:row>25</xdr:row>
      <xdr:rowOff>114300</xdr:rowOff>
    </xdr:to>
    <xdr:sp macro="" textlink="" fLocksText="0">
      <xdr:nvSpPr>
        <xdr:cNvPr id="338" name="Text Box 65"/>
        <xdr:cNvSpPr txBox="1">
          <a:spLocks noChangeArrowheads="1"/>
        </xdr:cNvSpPr>
      </xdr:nvSpPr>
      <xdr:spPr bwMode="auto">
        <a:xfrm>
          <a:off x="15384780" y="540067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11430</xdr:colOff>
      <xdr:row>24</xdr:row>
      <xdr:rowOff>142875</xdr:rowOff>
    </xdr:from>
    <xdr:to>
      <xdr:col>19</xdr:col>
      <xdr:colOff>264813</xdr:colOff>
      <xdr:row>25</xdr:row>
      <xdr:rowOff>114300</xdr:rowOff>
    </xdr:to>
    <xdr:sp macro="" textlink="" fLocksText="0">
      <xdr:nvSpPr>
        <xdr:cNvPr id="339" name="Text Box 65"/>
        <xdr:cNvSpPr txBox="1">
          <a:spLocks noChangeArrowheads="1"/>
        </xdr:cNvSpPr>
      </xdr:nvSpPr>
      <xdr:spPr bwMode="auto">
        <a:xfrm>
          <a:off x="15375255" y="5400675"/>
          <a:ext cx="253383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340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9022675" y="30937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341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9022675" y="30937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342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9022675" y="30937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343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9022675" y="30937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34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34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34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34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34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34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35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35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35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35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35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35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35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9022675" y="52768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35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9022675" y="52768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35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9022675" y="52768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35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9022675" y="52768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36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36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36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36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36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36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36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36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36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36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37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37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90226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155</xdr:row>
      <xdr:rowOff>19050</xdr:rowOff>
    </xdr:from>
    <xdr:to>
      <xdr:col>34</xdr:col>
      <xdr:colOff>281738</xdr:colOff>
      <xdr:row>155</xdr:row>
      <xdr:rowOff>206251</xdr:rowOff>
    </xdr:to>
    <xdr:sp macro="" textlink="" fLocksText="0">
      <xdr:nvSpPr>
        <xdr:cNvPr id="372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9022675" y="1163002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19050</xdr:rowOff>
    </xdr:from>
    <xdr:to>
      <xdr:col>34</xdr:col>
      <xdr:colOff>281738</xdr:colOff>
      <xdr:row>155</xdr:row>
      <xdr:rowOff>206251</xdr:rowOff>
    </xdr:to>
    <xdr:sp macro="" textlink="" fLocksText="0">
      <xdr:nvSpPr>
        <xdr:cNvPr id="373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9022675" y="1163002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281738</xdr:colOff>
      <xdr:row>155</xdr:row>
      <xdr:rowOff>196546</xdr:rowOff>
    </xdr:to>
    <xdr:sp macro="" textlink="" fLocksText="0">
      <xdr:nvSpPr>
        <xdr:cNvPr id="374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9022675" y="116281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283509</xdr:colOff>
      <xdr:row>155</xdr:row>
      <xdr:rowOff>198120</xdr:rowOff>
    </xdr:to>
    <xdr:sp macro="" textlink="">
      <xdr:nvSpPr>
        <xdr:cNvPr id="375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9022675" y="116281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281738</xdr:colOff>
      <xdr:row>155</xdr:row>
      <xdr:rowOff>196546</xdr:rowOff>
    </xdr:to>
    <xdr:sp macro="" textlink="" fLocksText="0">
      <xdr:nvSpPr>
        <xdr:cNvPr id="376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9022675" y="116281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283509</xdr:colOff>
      <xdr:row>155</xdr:row>
      <xdr:rowOff>198120</xdr:rowOff>
    </xdr:to>
    <xdr:sp macro="" textlink="">
      <xdr:nvSpPr>
        <xdr:cNvPr id="377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9022675" y="116281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19</xdr:col>
      <xdr:colOff>19050</xdr:colOff>
      <xdr:row>128</xdr:row>
      <xdr:rowOff>142875</xdr:rowOff>
    </xdr:from>
    <xdr:to>
      <xdr:col>19</xdr:col>
      <xdr:colOff>280243</xdr:colOff>
      <xdr:row>129</xdr:row>
      <xdr:rowOff>2598</xdr:rowOff>
    </xdr:to>
    <xdr:sp macro="" textlink="" fLocksText="0">
      <xdr:nvSpPr>
        <xdr:cNvPr id="378" name="Text Box 59"/>
        <xdr:cNvSpPr txBox="1">
          <a:spLocks noChangeArrowheads="1"/>
        </xdr:cNvSpPr>
      </xdr:nvSpPr>
      <xdr:spPr bwMode="auto">
        <a:xfrm>
          <a:off x="15382875" y="2336482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128</xdr:row>
      <xdr:rowOff>142875</xdr:rowOff>
    </xdr:from>
    <xdr:to>
      <xdr:col>19</xdr:col>
      <xdr:colOff>280243</xdr:colOff>
      <xdr:row>129</xdr:row>
      <xdr:rowOff>2598</xdr:rowOff>
    </xdr:to>
    <xdr:sp macro="" textlink="" fLocksText="0">
      <xdr:nvSpPr>
        <xdr:cNvPr id="379" name="Text Box 60"/>
        <xdr:cNvSpPr txBox="1">
          <a:spLocks noChangeArrowheads="1"/>
        </xdr:cNvSpPr>
      </xdr:nvSpPr>
      <xdr:spPr bwMode="auto">
        <a:xfrm>
          <a:off x="15382875" y="2336482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176</xdr:row>
      <xdr:rowOff>142875</xdr:rowOff>
    </xdr:from>
    <xdr:to>
      <xdr:col>19</xdr:col>
      <xdr:colOff>272129</xdr:colOff>
      <xdr:row>177</xdr:row>
      <xdr:rowOff>114300</xdr:rowOff>
    </xdr:to>
    <xdr:sp macro="" textlink="" fLocksText="0">
      <xdr:nvSpPr>
        <xdr:cNvPr id="380" name="Text Box 65"/>
        <xdr:cNvSpPr txBox="1">
          <a:spLocks noChangeArrowheads="1"/>
        </xdr:cNvSpPr>
      </xdr:nvSpPr>
      <xdr:spPr bwMode="auto">
        <a:xfrm>
          <a:off x="15384780" y="3388042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126</xdr:row>
      <xdr:rowOff>142875</xdr:rowOff>
    </xdr:from>
    <xdr:to>
      <xdr:col>19</xdr:col>
      <xdr:colOff>272129</xdr:colOff>
      <xdr:row>127</xdr:row>
      <xdr:rowOff>114300</xdr:rowOff>
    </xdr:to>
    <xdr:sp macro="" textlink="" fLocksText="0">
      <xdr:nvSpPr>
        <xdr:cNvPr id="381" name="Text Box 65"/>
        <xdr:cNvSpPr txBox="1">
          <a:spLocks noChangeArrowheads="1"/>
        </xdr:cNvSpPr>
      </xdr:nvSpPr>
      <xdr:spPr bwMode="auto">
        <a:xfrm>
          <a:off x="15384780" y="2292667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11430</xdr:colOff>
      <xdr:row>126</xdr:row>
      <xdr:rowOff>142875</xdr:rowOff>
    </xdr:from>
    <xdr:to>
      <xdr:col>19</xdr:col>
      <xdr:colOff>264813</xdr:colOff>
      <xdr:row>127</xdr:row>
      <xdr:rowOff>114300</xdr:rowOff>
    </xdr:to>
    <xdr:sp macro="" textlink="" fLocksText="0">
      <xdr:nvSpPr>
        <xdr:cNvPr id="382" name="Text Box 65"/>
        <xdr:cNvSpPr txBox="1">
          <a:spLocks noChangeArrowheads="1"/>
        </xdr:cNvSpPr>
      </xdr:nvSpPr>
      <xdr:spPr bwMode="auto">
        <a:xfrm>
          <a:off x="15375255" y="22926675"/>
          <a:ext cx="253383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281738</xdr:colOff>
      <xdr:row>76</xdr:row>
      <xdr:rowOff>196629</xdr:rowOff>
    </xdr:to>
    <xdr:sp macro="" textlink="" fLocksText="0">
      <xdr:nvSpPr>
        <xdr:cNvPr id="383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9022675" y="34202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283509</xdr:colOff>
      <xdr:row>76</xdr:row>
      <xdr:rowOff>198120</xdr:rowOff>
    </xdr:to>
    <xdr:sp macro="" textlink="">
      <xdr:nvSpPr>
        <xdr:cNvPr id="384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9022675" y="34202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281738</xdr:colOff>
      <xdr:row>76</xdr:row>
      <xdr:rowOff>196629</xdr:rowOff>
    </xdr:to>
    <xdr:sp macro="" textlink="" fLocksText="0">
      <xdr:nvSpPr>
        <xdr:cNvPr id="385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9022675" y="34202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283509</xdr:colOff>
      <xdr:row>76</xdr:row>
      <xdr:rowOff>198120</xdr:rowOff>
    </xdr:to>
    <xdr:sp macro="" textlink="">
      <xdr:nvSpPr>
        <xdr:cNvPr id="386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9022675" y="34202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387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9022675" y="206197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388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9022675" y="206197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389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9022675" y="206197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390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29022675" y="2762250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391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9022675" y="276225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392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29022675" y="2762250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39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9022675" y="276225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394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29022675" y="2762250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395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9022675" y="276225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396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29022675" y="2762250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39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9022675" y="276225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281738</xdr:colOff>
      <xdr:row>160</xdr:row>
      <xdr:rowOff>0</xdr:rowOff>
    </xdr:to>
    <xdr:sp macro="" textlink="" fLocksText="0">
      <xdr:nvSpPr>
        <xdr:cNvPr id="398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24336375" y="302323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283509</xdr:colOff>
      <xdr:row>160</xdr:row>
      <xdr:rowOff>0</xdr:rowOff>
    </xdr:to>
    <xdr:sp macro="" textlink="">
      <xdr:nvSpPr>
        <xdr:cNvPr id="399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3363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281738</xdr:colOff>
      <xdr:row>160</xdr:row>
      <xdr:rowOff>0</xdr:rowOff>
    </xdr:to>
    <xdr:sp macro="" textlink="" fLocksText="0">
      <xdr:nvSpPr>
        <xdr:cNvPr id="400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24336375" y="302323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283509</xdr:colOff>
      <xdr:row>160</xdr:row>
      <xdr:rowOff>0</xdr:rowOff>
    </xdr:to>
    <xdr:sp macro="" textlink="">
      <xdr:nvSpPr>
        <xdr:cNvPr id="40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3363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281738</xdr:colOff>
      <xdr:row>160</xdr:row>
      <xdr:rowOff>0</xdr:rowOff>
    </xdr:to>
    <xdr:sp macro="" textlink="" fLocksText="0">
      <xdr:nvSpPr>
        <xdr:cNvPr id="402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24336375" y="302323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283509</xdr:colOff>
      <xdr:row>160</xdr:row>
      <xdr:rowOff>0</xdr:rowOff>
    </xdr:to>
    <xdr:sp macro="" textlink="">
      <xdr:nvSpPr>
        <xdr:cNvPr id="403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3363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281738</xdr:colOff>
      <xdr:row>160</xdr:row>
      <xdr:rowOff>0</xdr:rowOff>
    </xdr:to>
    <xdr:sp macro="" textlink="" fLocksText="0">
      <xdr:nvSpPr>
        <xdr:cNvPr id="404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24336375" y="302323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283509</xdr:colOff>
      <xdr:row>160</xdr:row>
      <xdr:rowOff>0</xdr:rowOff>
    </xdr:to>
    <xdr:sp macro="" textlink="">
      <xdr:nvSpPr>
        <xdr:cNvPr id="40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3363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406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9022675" y="28506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407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9022675" y="28506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408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9022675" y="28506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409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9022675" y="28506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410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9022675" y="28506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411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9022675" y="28506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412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9022675" y="28506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413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9022675" y="28506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88</xdr:row>
      <xdr:rowOff>19050</xdr:rowOff>
    </xdr:from>
    <xdr:to>
      <xdr:col>34</xdr:col>
      <xdr:colOff>283509</xdr:colOff>
      <xdr:row>89</xdr:row>
      <xdr:rowOff>75</xdr:rowOff>
    </xdr:to>
    <xdr:sp macro="" textlink="">
      <xdr:nvSpPr>
        <xdr:cNvPr id="414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29022675" y="32004000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88</xdr:row>
      <xdr:rowOff>19050</xdr:rowOff>
    </xdr:from>
    <xdr:to>
      <xdr:col>34</xdr:col>
      <xdr:colOff>283509</xdr:colOff>
      <xdr:row>89</xdr:row>
      <xdr:rowOff>75</xdr:rowOff>
    </xdr:to>
    <xdr:sp macro="" textlink="">
      <xdr:nvSpPr>
        <xdr:cNvPr id="415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29022675" y="32004000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73</xdr:row>
      <xdr:rowOff>19050</xdr:rowOff>
    </xdr:from>
    <xdr:to>
      <xdr:col>34</xdr:col>
      <xdr:colOff>281738</xdr:colOff>
      <xdr:row>73</xdr:row>
      <xdr:rowOff>206251</xdr:rowOff>
    </xdr:to>
    <xdr:sp macro="" textlink="" fLocksText="0">
      <xdr:nvSpPr>
        <xdr:cNvPr id="416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9022675" y="330993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19050</xdr:rowOff>
    </xdr:from>
    <xdr:to>
      <xdr:col>34</xdr:col>
      <xdr:colOff>283509</xdr:colOff>
      <xdr:row>112</xdr:row>
      <xdr:rowOff>75</xdr:rowOff>
    </xdr:to>
    <xdr:sp macro="" textlink="">
      <xdr:nvSpPr>
        <xdr:cNvPr id="417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29022675" y="19516725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73</xdr:row>
      <xdr:rowOff>19050</xdr:rowOff>
    </xdr:from>
    <xdr:to>
      <xdr:col>34</xdr:col>
      <xdr:colOff>281738</xdr:colOff>
      <xdr:row>73</xdr:row>
      <xdr:rowOff>206251</xdr:rowOff>
    </xdr:to>
    <xdr:sp macro="" textlink="" fLocksText="0">
      <xdr:nvSpPr>
        <xdr:cNvPr id="418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9022675" y="330993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19050</xdr:rowOff>
    </xdr:from>
    <xdr:to>
      <xdr:col>34</xdr:col>
      <xdr:colOff>283509</xdr:colOff>
      <xdr:row>112</xdr:row>
      <xdr:rowOff>75</xdr:rowOff>
    </xdr:to>
    <xdr:sp macro="" textlink="">
      <xdr:nvSpPr>
        <xdr:cNvPr id="419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29022675" y="19516725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281738</xdr:colOff>
      <xdr:row>73</xdr:row>
      <xdr:rowOff>196546</xdr:rowOff>
    </xdr:to>
    <xdr:sp macro="" textlink="" fLocksText="0">
      <xdr:nvSpPr>
        <xdr:cNvPr id="420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9022675" y="330974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283509</xdr:colOff>
      <xdr:row>73</xdr:row>
      <xdr:rowOff>198120</xdr:rowOff>
    </xdr:to>
    <xdr:sp macro="" textlink="">
      <xdr:nvSpPr>
        <xdr:cNvPr id="421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9022675" y="330974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281738</xdr:colOff>
      <xdr:row>73</xdr:row>
      <xdr:rowOff>196546</xdr:rowOff>
    </xdr:to>
    <xdr:sp macro="" textlink="" fLocksText="0">
      <xdr:nvSpPr>
        <xdr:cNvPr id="422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9022675" y="330974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283509</xdr:colOff>
      <xdr:row>73</xdr:row>
      <xdr:rowOff>198120</xdr:rowOff>
    </xdr:to>
    <xdr:sp macro="" textlink="">
      <xdr:nvSpPr>
        <xdr:cNvPr id="423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9022675" y="330974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281738</xdr:colOff>
      <xdr:row>172</xdr:row>
      <xdr:rowOff>196546</xdr:rowOff>
    </xdr:to>
    <xdr:sp macro="" textlink="" fLocksText="0">
      <xdr:nvSpPr>
        <xdr:cNvPr id="424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9022675" y="28496895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283509</xdr:colOff>
      <xdr:row>172</xdr:row>
      <xdr:rowOff>198120</xdr:rowOff>
    </xdr:to>
    <xdr:sp macro="" textlink="">
      <xdr:nvSpPr>
        <xdr:cNvPr id="425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9022675" y="28496895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281738</xdr:colOff>
      <xdr:row>172</xdr:row>
      <xdr:rowOff>196546</xdr:rowOff>
    </xdr:to>
    <xdr:sp macro="" textlink="" fLocksText="0">
      <xdr:nvSpPr>
        <xdr:cNvPr id="426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9022675" y="28496895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283509</xdr:colOff>
      <xdr:row>172</xdr:row>
      <xdr:rowOff>198120</xdr:rowOff>
    </xdr:to>
    <xdr:sp macro="" textlink="">
      <xdr:nvSpPr>
        <xdr:cNvPr id="427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9022675" y="28496895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428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9022675" y="30259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429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9022675" y="30259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430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29022675" y="34194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431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29022675" y="34194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432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29022675" y="34194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433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29022675" y="34194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434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29022675" y="34194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435" name="Metin Kutusu 23">
          <a:extLst>
            <a:ext uri="{FF2B5EF4-FFF2-40B4-BE49-F238E27FC236}">
              <a16:creationId xmlns:a16="http://schemas.microsoft.com/office/drawing/2014/main" xmlns="" id="{98093FD4-107B-4121-BA89-F5F8C44DDE4F}"/>
            </a:ext>
          </a:extLst>
        </xdr:cNvPr>
        <xdr:cNvSpPr txBox="1">
          <a:spLocks noChangeArrowheads="1"/>
        </xdr:cNvSpPr>
      </xdr:nvSpPr>
      <xdr:spPr bwMode="auto">
        <a:xfrm>
          <a:off x="29022675" y="34194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138</xdr:row>
      <xdr:rowOff>26670</xdr:rowOff>
    </xdr:from>
    <xdr:to>
      <xdr:col>34</xdr:col>
      <xdr:colOff>289768</xdr:colOff>
      <xdr:row>138</xdr:row>
      <xdr:rowOff>196629</xdr:rowOff>
    </xdr:to>
    <xdr:sp macro="" textlink="" fLocksText="0">
      <xdr:nvSpPr>
        <xdr:cNvPr id="436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9022675" y="350786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138</xdr:row>
      <xdr:rowOff>26670</xdr:rowOff>
    </xdr:from>
    <xdr:to>
      <xdr:col>34</xdr:col>
      <xdr:colOff>291930</xdr:colOff>
      <xdr:row>138</xdr:row>
      <xdr:rowOff>198120</xdr:rowOff>
    </xdr:to>
    <xdr:sp macro="" textlink="">
      <xdr:nvSpPr>
        <xdr:cNvPr id="437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9022675" y="350786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438" name="Text Box 65">
          <a:extLst>
            <a:ext uri="{FF2B5EF4-FFF2-40B4-BE49-F238E27FC236}">
              <a16:creationId xmlns:a16="http://schemas.microsoft.com/office/drawing/2014/main" xmlns="" id="{DA72988B-EB33-4767-957F-46F0087E0E98}"/>
            </a:ext>
          </a:extLst>
        </xdr:cNvPr>
        <xdr:cNvSpPr txBox="1">
          <a:spLocks noChangeArrowheads="1"/>
        </xdr:cNvSpPr>
      </xdr:nvSpPr>
      <xdr:spPr bwMode="auto">
        <a:xfrm>
          <a:off x="29022675" y="30259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439" name="Metin Kutusu 23">
          <a:extLst>
            <a:ext uri="{FF2B5EF4-FFF2-40B4-BE49-F238E27FC236}">
              <a16:creationId xmlns:a16="http://schemas.microsoft.com/office/drawing/2014/main" xmlns="" id="{A3AB5248-747C-4E23-9792-D7DA373E0B99}"/>
            </a:ext>
          </a:extLst>
        </xdr:cNvPr>
        <xdr:cNvSpPr txBox="1">
          <a:spLocks noChangeArrowheads="1"/>
        </xdr:cNvSpPr>
      </xdr:nvSpPr>
      <xdr:spPr bwMode="auto">
        <a:xfrm>
          <a:off x="29022675" y="30259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440" name="Text Box 65">
          <a:extLst>
            <a:ext uri="{FF2B5EF4-FFF2-40B4-BE49-F238E27FC236}">
              <a16:creationId xmlns:a16="http://schemas.microsoft.com/office/drawing/2014/main" xmlns="" id="{55358B61-8523-4D76-B66D-7CDDA3E92AB4}"/>
            </a:ext>
          </a:extLst>
        </xdr:cNvPr>
        <xdr:cNvSpPr txBox="1">
          <a:spLocks noChangeArrowheads="1"/>
        </xdr:cNvSpPr>
      </xdr:nvSpPr>
      <xdr:spPr bwMode="auto">
        <a:xfrm>
          <a:off x="29022675" y="30259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441" name="Metin Kutusu 23">
          <a:extLst>
            <a:ext uri="{FF2B5EF4-FFF2-40B4-BE49-F238E27FC236}">
              <a16:creationId xmlns:a16="http://schemas.microsoft.com/office/drawing/2014/main" xmlns="" id="{BD1C5D7E-3077-4412-A6C8-5FC369FC71C7}"/>
            </a:ext>
          </a:extLst>
        </xdr:cNvPr>
        <xdr:cNvSpPr txBox="1">
          <a:spLocks noChangeArrowheads="1"/>
        </xdr:cNvSpPr>
      </xdr:nvSpPr>
      <xdr:spPr bwMode="auto">
        <a:xfrm>
          <a:off x="29022675" y="30259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442" name="Text Box 65">
          <a:extLst>
            <a:ext uri="{FF2B5EF4-FFF2-40B4-BE49-F238E27FC236}">
              <a16:creationId xmlns:a16="http://schemas.microsoft.com/office/drawing/2014/main" xmlns="" id="{BE671CE5-95FD-49CF-BAD1-CB4689A6ED33}"/>
            </a:ext>
          </a:extLst>
        </xdr:cNvPr>
        <xdr:cNvSpPr txBox="1">
          <a:spLocks noChangeArrowheads="1"/>
        </xdr:cNvSpPr>
      </xdr:nvSpPr>
      <xdr:spPr bwMode="auto">
        <a:xfrm>
          <a:off x="29022675" y="30259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443" name="Metin Kutusu 23">
          <a:extLst>
            <a:ext uri="{FF2B5EF4-FFF2-40B4-BE49-F238E27FC236}">
              <a16:creationId xmlns:a16="http://schemas.microsoft.com/office/drawing/2014/main" xmlns="" id="{10805CE8-8717-40D8-B2D2-494307421E7C}"/>
            </a:ext>
          </a:extLst>
        </xdr:cNvPr>
        <xdr:cNvSpPr txBox="1">
          <a:spLocks noChangeArrowheads="1"/>
        </xdr:cNvSpPr>
      </xdr:nvSpPr>
      <xdr:spPr bwMode="auto">
        <a:xfrm>
          <a:off x="29022675" y="30259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444" name="Text Box 65">
          <a:extLst>
            <a:ext uri="{FF2B5EF4-FFF2-40B4-BE49-F238E27FC236}">
              <a16:creationId xmlns:a16="http://schemas.microsoft.com/office/drawing/2014/main" xmlns="" id="{32103B23-2DA1-453E-AB4E-292B83B3A52A}"/>
            </a:ext>
          </a:extLst>
        </xdr:cNvPr>
        <xdr:cNvSpPr txBox="1">
          <a:spLocks noChangeArrowheads="1"/>
        </xdr:cNvSpPr>
      </xdr:nvSpPr>
      <xdr:spPr bwMode="auto">
        <a:xfrm>
          <a:off x="29022675" y="30259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445" name="Metin Kutusu 23">
          <a:extLst>
            <a:ext uri="{FF2B5EF4-FFF2-40B4-BE49-F238E27FC236}">
              <a16:creationId xmlns:a16="http://schemas.microsoft.com/office/drawing/2014/main" xmlns="" id="{5FB9A0B3-4461-4B02-AC04-A7D2CE5627D3}"/>
            </a:ext>
          </a:extLst>
        </xdr:cNvPr>
        <xdr:cNvSpPr txBox="1">
          <a:spLocks noChangeArrowheads="1"/>
        </xdr:cNvSpPr>
      </xdr:nvSpPr>
      <xdr:spPr bwMode="auto">
        <a:xfrm>
          <a:off x="29022675" y="30259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446" name="Text Box 65">
          <a:extLst>
            <a:ext uri="{FF2B5EF4-FFF2-40B4-BE49-F238E27FC236}">
              <a16:creationId xmlns:a16="http://schemas.microsoft.com/office/drawing/2014/main" xmlns="" id="{6B6793BE-25A1-4956-8782-F7C449EB1C9F}"/>
            </a:ext>
          </a:extLst>
        </xdr:cNvPr>
        <xdr:cNvSpPr txBox="1">
          <a:spLocks noChangeArrowheads="1"/>
        </xdr:cNvSpPr>
      </xdr:nvSpPr>
      <xdr:spPr bwMode="auto">
        <a:xfrm>
          <a:off x="29022675" y="30259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447" name="Metin Kutusu 23">
          <a:extLst>
            <a:ext uri="{FF2B5EF4-FFF2-40B4-BE49-F238E27FC236}">
              <a16:creationId xmlns:a16="http://schemas.microsoft.com/office/drawing/2014/main" xmlns="" id="{A72477B9-9052-4414-851D-9933BC04508E}"/>
            </a:ext>
          </a:extLst>
        </xdr:cNvPr>
        <xdr:cNvSpPr txBox="1">
          <a:spLocks noChangeArrowheads="1"/>
        </xdr:cNvSpPr>
      </xdr:nvSpPr>
      <xdr:spPr bwMode="auto">
        <a:xfrm>
          <a:off x="29022675" y="30259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448" name="Text Box 65">
          <a:extLst>
            <a:ext uri="{FF2B5EF4-FFF2-40B4-BE49-F238E27FC236}">
              <a16:creationId xmlns:a16="http://schemas.microsoft.com/office/drawing/2014/main" xmlns="" id="{39B236E1-BD10-47E7-A18F-943A448D5D9B}"/>
            </a:ext>
          </a:extLst>
        </xdr:cNvPr>
        <xdr:cNvSpPr txBox="1">
          <a:spLocks noChangeArrowheads="1"/>
        </xdr:cNvSpPr>
      </xdr:nvSpPr>
      <xdr:spPr bwMode="auto">
        <a:xfrm>
          <a:off x="29022675" y="30259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449" name="Metin Kutusu 23">
          <a:extLst>
            <a:ext uri="{FF2B5EF4-FFF2-40B4-BE49-F238E27FC236}">
              <a16:creationId xmlns:a16="http://schemas.microsoft.com/office/drawing/2014/main" xmlns="" id="{05E9BA9A-E3A8-4554-9114-0334B7A3749B}"/>
            </a:ext>
          </a:extLst>
        </xdr:cNvPr>
        <xdr:cNvSpPr txBox="1">
          <a:spLocks noChangeArrowheads="1"/>
        </xdr:cNvSpPr>
      </xdr:nvSpPr>
      <xdr:spPr bwMode="auto">
        <a:xfrm>
          <a:off x="29022675" y="30259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450" name="Text Box 65">
          <a:extLst>
            <a:ext uri="{FF2B5EF4-FFF2-40B4-BE49-F238E27FC236}">
              <a16:creationId xmlns:a16="http://schemas.microsoft.com/office/drawing/2014/main" xmlns="" id="{66ECF875-AA5C-49AD-B79D-AF65C5494C09}"/>
            </a:ext>
          </a:extLst>
        </xdr:cNvPr>
        <xdr:cNvSpPr txBox="1">
          <a:spLocks noChangeArrowheads="1"/>
        </xdr:cNvSpPr>
      </xdr:nvSpPr>
      <xdr:spPr bwMode="auto">
        <a:xfrm>
          <a:off x="29022675" y="30259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451" name="Metin Kutusu 23">
          <a:extLst>
            <a:ext uri="{FF2B5EF4-FFF2-40B4-BE49-F238E27FC236}">
              <a16:creationId xmlns:a16="http://schemas.microsoft.com/office/drawing/2014/main" xmlns="" id="{137CF0B6-B635-44F4-901B-6FF08C1DDB67}"/>
            </a:ext>
          </a:extLst>
        </xdr:cNvPr>
        <xdr:cNvSpPr txBox="1">
          <a:spLocks noChangeArrowheads="1"/>
        </xdr:cNvSpPr>
      </xdr:nvSpPr>
      <xdr:spPr bwMode="auto">
        <a:xfrm>
          <a:off x="29022675" y="30259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200</xdr:row>
      <xdr:rowOff>19050</xdr:rowOff>
    </xdr:from>
    <xdr:to>
      <xdr:col>34</xdr:col>
      <xdr:colOff>289768</xdr:colOff>
      <xdr:row>200</xdr:row>
      <xdr:rowOff>198451</xdr:rowOff>
    </xdr:to>
    <xdr:sp macro="" textlink="" fLocksText="0">
      <xdr:nvSpPr>
        <xdr:cNvPr id="452" name="Text Box 65">
          <a:extLst>
            <a:ext uri="{FF2B5EF4-FFF2-40B4-BE49-F238E27FC236}">
              <a16:creationId xmlns:a16="http://schemas.microsoft.com/office/drawing/2014/main" xmlns="" id="{033AF141-9CF2-4C0A-B46E-A2110C4A8F4E}"/>
            </a:ext>
          </a:extLst>
        </xdr:cNvPr>
        <xdr:cNvSpPr txBox="1">
          <a:spLocks noChangeArrowheads="1"/>
        </xdr:cNvSpPr>
      </xdr:nvSpPr>
      <xdr:spPr bwMode="auto">
        <a:xfrm>
          <a:off x="29022675" y="3901440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200</xdr:row>
      <xdr:rowOff>19050</xdr:rowOff>
    </xdr:from>
    <xdr:to>
      <xdr:col>34</xdr:col>
      <xdr:colOff>291930</xdr:colOff>
      <xdr:row>200</xdr:row>
      <xdr:rowOff>200025</xdr:rowOff>
    </xdr:to>
    <xdr:sp macro="" textlink="">
      <xdr:nvSpPr>
        <xdr:cNvPr id="453" name="Metin Kutusu 23">
          <a:extLst>
            <a:ext uri="{FF2B5EF4-FFF2-40B4-BE49-F238E27FC236}">
              <a16:creationId xmlns:a16="http://schemas.microsoft.com/office/drawing/2014/main" xmlns="" id="{283B2347-BE45-4A45-A997-FFB68257DD35}"/>
            </a:ext>
          </a:extLst>
        </xdr:cNvPr>
        <xdr:cNvSpPr txBox="1">
          <a:spLocks noChangeArrowheads="1"/>
        </xdr:cNvSpPr>
      </xdr:nvSpPr>
      <xdr:spPr bwMode="auto">
        <a:xfrm>
          <a:off x="29022675" y="3901440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200</xdr:row>
      <xdr:rowOff>19050</xdr:rowOff>
    </xdr:from>
    <xdr:to>
      <xdr:col>34</xdr:col>
      <xdr:colOff>289768</xdr:colOff>
      <xdr:row>200</xdr:row>
      <xdr:rowOff>198451</xdr:rowOff>
    </xdr:to>
    <xdr:sp macro="" textlink="" fLocksText="0">
      <xdr:nvSpPr>
        <xdr:cNvPr id="454" name="Text Box 65">
          <a:extLst>
            <a:ext uri="{FF2B5EF4-FFF2-40B4-BE49-F238E27FC236}">
              <a16:creationId xmlns:a16="http://schemas.microsoft.com/office/drawing/2014/main" xmlns="" id="{0EC0479A-BC87-4FEE-8774-16838FAB7C4E}"/>
            </a:ext>
          </a:extLst>
        </xdr:cNvPr>
        <xdr:cNvSpPr txBox="1">
          <a:spLocks noChangeArrowheads="1"/>
        </xdr:cNvSpPr>
      </xdr:nvSpPr>
      <xdr:spPr bwMode="auto">
        <a:xfrm>
          <a:off x="29022675" y="3901440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200</xdr:row>
      <xdr:rowOff>19050</xdr:rowOff>
    </xdr:from>
    <xdr:to>
      <xdr:col>34</xdr:col>
      <xdr:colOff>291930</xdr:colOff>
      <xdr:row>200</xdr:row>
      <xdr:rowOff>200025</xdr:rowOff>
    </xdr:to>
    <xdr:sp macro="" textlink="">
      <xdr:nvSpPr>
        <xdr:cNvPr id="455" name="Metin Kutusu 23">
          <a:extLst>
            <a:ext uri="{FF2B5EF4-FFF2-40B4-BE49-F238E27FC236}">
              <a16:creationId xmlns:a16="http://schemas.microsoft.com/office/drawing/2014/main" xmlns="" id="{69187D18-B8C7-422F-B880-D9AE47E2363B}"/>
            </a:ext>
          </a:extLst>
        </xdr:cNvPr>
        <xdr:cNvSpPr txBox="1">
          <a:spLocks noChangeArrowheads="1"/>
        </xdr:cNvSpPr>
      </xdr:nvSpPr>
      <xdr:spPr bwMode="auto">
        <a:xfrm>
          <a:off x="29022675" y="3901440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200</xdr:row>
      <xdr:rowOff>19050</xdr:rowOff>
    </xdr:from>
    <xdr:to>
      <xdr:col>34</xdr:col>
      <xdr:colOff>289768</xdr:colOff>
      <xdr:row>200</xdr:row>
      <xdr:rowOff>198451</xdr:rowOff>
    </xdr:to>
    <xdr:sp macro="" textlink="" fLocksText="0">
      <xdr:nvSpPr>
        <xdr:cNvPr id="456" name="Text Box 65">
          <a:extLst>
            <a:ext uri="{FF2B5EF4-FFF2-40B4-BE49-F238E27FC236}">
              <a16:creationId xmlns:a16="http://schemas.microsoft.com/office/drawing/2014/main" xmlns="" id="{C459B181-D723-4A0B-9AFA-ECC21FBF93AE}"/>
            </a:ext>
          </a:extLst>
        </xdr:cNvPr>
        <xdr:cNvSpPr txBox="1">
          <a:spLocks noChangeArrowheads="1"/>
        </xdr:cNvSpPr>
      </xdr:nvSpPr>
      <xdr:spPr bwMode="auto">
        <a:xfrm>
          <a:off x="29022675" y="3901440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200</xdr:row>
      <xdr:rowOff>19050</xdr:rowOff>
    </xdr:from>
    <xdr:to>
      <xdr:col>34</xdr:col>
      <xdr:colOff>291930</xdr:colOff>
      <xdr:row>200</xdr:row>
      <xdr:rowOff>200025</xdr:rowOff>
    </xdr:to>
    <xdr:sp macro="" textlink="">
      <xdr:nvSpPr>
        <xdr:cNvPr id="457" name="Metin Kutusu 23">
          <a:extLst>
            <a:ext uri="{FF2B5EF4-FFF2-40B4-BE49-F238E27FC236}">
              <a16:creationId xmlns:a16="http://schemas.microsoft.com/office/drawing/2014/main" xmlns="" id="{E413208D-AD5D-4443-95DF-6BCEED7382BB}"/>
            </a:ext>
          </a:extLst>
        </xdr:cNvPr>
        <xdr:cNvSpPr txBox="1">
          <a:spLocks noChangeArrowheads="1"/>
        </xdr:cNvSpPr>
      </xdr:nvSpPr>
      <xdr:spPr bwMode="auto">
        <a:xfrm>
          <a:off x="29022675" y="3901440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200</xdr:row>
      <xdr:rowOff>19050</xdr:rowOff>
    </xdr:from>
    <xdr:to>
      <xdr:col>34</xdr:col>
      <xdr:colOff>289768</xdr:colOff>
      <xdr:row>200</xdr:row>
      <xdr:rowOff>198451</xdr:rowOff>
    </xdr:to>
    <xdr:sp macro="" textlink="" fLocksText="0">
      <xdr:nvSpPr>
        <xdr:cNvPr id="458" name="Text Box 65">
          <a:extLst>
            <a:ext uri="{FF2B5EF4-FFF2-40B4-BE49-F238E27FC236}">
              <a16:creationId xmlns:a16="http://schemas.microsoft.com/office/drawing/2014/main" xmlns="" id="{C564FB4A-69A5-4462-BBE1-3D25B99BDF66}"/>
            </a:ext>
          </a:extLst>
        </xdr:cNvPr>
        <xdr:cNvSpPr txBox="1">
          <a:spLocks noChangeArrowheads="1"/>
        </xdr:cNvSpPr>
      </xdr:nvSpPr>
      <xdr:spPr bwMode="auto">
        <a:xfrm>
          <a:off x="29022675" y="3901440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200</xdr:row>
      <xdr:rowOff>19050</xdr:rowOff>
    </xdr:from>
    <xdr:to>
      <xdr:col>34</xdr:col>
      <xdr:colOff>291930</xdr:colOff>
      <xdr:row>200</xdr:row>
      <xdr:rowOff>200025</xdr:rowOff>
    </xdr:to>
    <xdr:sp macro="" textlink="">
      <xdr:nvSpPr>
        <xdr:cNvPr id="459" name="Metin Kutusu 23">
          <a:extLst>
            <a:ext uri="{FF2B5EF4-FFF2-40B4-BE49-F238E27FC236}">
              <a16:creationId xmlns:a16="http://schemas.microsoft.com/office/drawing/2014/main" xmlns="" id="{5E17255C-BACF-47AD-B247-1EDF4FBD522A}"/>
            </a:ext>
          </a:extLst>
        </xdr:cNvPr>
        <xdr:cNvSpPr txBox="1">
          <a:spLocks noChangeArrowheads="1"/>
        </xdr:cNvSpPr>
      </xdr:nvSpPr>
      <xdr:spPr bwMode="auto">
        <a:xfrm>
          <a:off x="29022675" y="3901440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6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3363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6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3363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6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3363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6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3363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6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3363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6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3363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6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3363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6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3363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6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90226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6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90226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7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90226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7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90226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7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3363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7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3363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7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3363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7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3363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7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90226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7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90226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7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90226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7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90226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8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90226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8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90226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8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90226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8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90226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484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29022675" y="2061210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291930</xdr:colOff>
      <xdr:row>116</xdr:row>
      <xdr:rowOff>190500</xdr:rowOff>
    </xdr:to>
    <xdr:sp macro="" textlink="">
      <xdr:nvSpPr>
        <xdr:cNvPr id="485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29022675" y="2061210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486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29022675" y="2061210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291930</xdr:colOff>
      <xdr:row>116</xdr:row>
      <xdr:rowOff>190500</xdr:rowOff>
    </xdr:to>
    <xdr:sp macro="" textlink="">
      <xdr:nvSpPr>
        <xdr:cNvPr id="487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29022675" y="2061210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488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29022675" y="2061210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26670</xdr:rowOff>
    </xdr:from>
    <xdr:to>
      <xdr:col>34</xdr:col>
      <xdr:colOff>289768</xdr:colOff>
      <xdr:row>120</xdr:row>
      <xdr:rowOff>196629</xdr:rowOff>
    </xdr:to>
    <xdr:sp macro="" textlink="" fLocksText="0">
      <xdr:nvSpPr>
        <xdr:cNvPr id="489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9022675" y="21496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26670</xdr:rowOff>
    </xdr:from>
    <xdr:to>
      <xdr:col>34</xdr:col>
      <xdr:colOff>291930</xdr:colOff>
      <xdr:row>120</xdr:row>
      <xdr:rowOff>198120</xdr:rowOff>
    </xdr:to>
    <xdr:sp macro="" textlink="">
      <xdr:nvSpPr>
        <xdr:cNvPr id="490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9022675" y="21496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106</xdr:row>
      <xdr:rowOff>26670</xdr:rowOff>
    </xdr:from>
    <xdr:to>
      <xdr:col>34</xdr:col>
      <xdr:colOff>281738</xdr:colOff>
      <xdr:row>106</xdr:row>
      <xdr:rowOff>196629</xdr:rowOff>
    </xdr:to>
    <xdr:sp macro="" textlink="" fLocksText="0">
      <xdr:nvSpPr>
        <xdr:cNvPr id="491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9022675" y="184289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106</xdr:row>
      <xdr:rowOff>26670</xdr:rowOff>
    </xdr:from>
    <xdr:to>
      <xdr:col>34</xdr:col>
      <xdr:colOff>283509</xdr:colOff>
      <xdr:row>106</xdr:row>
      <xdr:rowOff>198120</xdr:rowOff>
    </xdr:to>
    <xdr:sp macro="" textlink="">
      <xdr:nvSpPr>
        <xdr:cNvPr id="492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9022675" y="184289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106</xdr:row>
      <xdr:rowOff>26670</xdr:rowOff>
    </xdr:from>
    <xdr:to>
      <xdr:col>34</xdr:col>
      <xdr:colOff>281738</xdr:colOff>
      <xdr:row>106</xdr:row>
      <xdr:rowOff>196629</xdr:rowOff>
    </xdr:to>
    <xdr:sp macro="" textlink="" fLocksText="0">
      <xdr:nvSpPr>
        <xdr:cNvPr id="493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9022675" y="184289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106</xdr:row>
      <xdr:rowOff>26670</xdr:rowOff>
    </xdr:from>
    <xdr:to>
      <xdr:col>34</xdr:col>
      <xdr:colOff>283509</xdr:colOff>
      <xdr:row>106</xdr:row>
      <xdr:rowOff>198120</xdr:rowOff>
    </xdr:to>
    <xdr:sp macro="" textlink="">
      <xdr:nvSpPr>
        <xdr:cNvPr id="494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9022675" y="184289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281738</xdr:colOff>
      <xdr:row>191</xdr:row>
      <xdr:rowOff>196629</xdr:rowOff>
    </xdr:to>
    <xdr:sp macro="" textlink="" fLocksText="0">
      <xdr:nvSpPr>
        <xdr:cNvPr id="495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9022675" y="370503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283509</xdr:colOff>
      <xdr:row>191</xdr:row>
      <xdr:rowOff>198120</xdr:rowOff>
    </xdr:to>
    <xdr:sp macro="" textlink="">
      <xdr:nvSpPr>
        <xdr:cNvPr id="496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9022675" y="370503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281738</xdr:colOff>
      <xdr:row>191</xdr:row>
      <xdr:rowOff>196629</xdr:rowOff>
    </xdr:to>
    <xdr:sp macro="" textlink="" fLocksText="0">
      <xdr:nvSpPr>
        <xdr:cNvPr id="497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9022675" y="370503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283509</xdr:colOff>
      <xdr:row>191</xdr:row>
      <xdr:rowOff>198120</xdr:rowOff>
    </xdr:to>
    <xdr:sp macro="" textlink="">
      <xdr:nvSpPr>
        <xdr:cNvPr id="498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9022675" y="370503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281738</xdr:colOff>
      <xdr:row>191</xdr:row>
      <xdr:rowOff>196629</xdr:rowOff>
    </xdr:to>
    <xdr:sp macro="" textlink="" fLocksText="0">
      <xdr:nvSpPr>
        <xdr:cNvPr id="499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9022675" y="370503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283509</xdr:colOff>
      <xdr:row>191</xdr:row>
      <xdr:rowOff>198120</xdr:rowOff>
    </xdr:to>
    <xdr:sp macro="" textlink="">
      <xdr:nvSpPr>
        <xdr:cNvPr id="500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9022675" y="370503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281738</xdr:colOff>
      <xdr:row>191</xdr:row>
      <xdr:rowOff>196629</xdr:rowOff>
    </xdr:to>
    <xdr:sp macro="" textlink="" fLocksText="0">
      <xdr:nvSpPr>
        <xdr:cNvPr id="501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9022675" y="370503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283509</xdr:colOff>
      <xdr:row>191</xdr:row>
      <xdr:rowOff>198120</xdr:rowOff>
    </xdr:to>
    <xdr:sp macro="" textlink="">
      <xdr:nvSpPr>
        <xdr:cNvPr id="502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9022675" y="370503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281738</xdr:colOff>
      <xdr:row>191</xdr:row>
      <xdr:rowOff>196629</xdr:rowOff>
    </xdr:to>
    <xdr:sp macro="" textlink="" fLocksText="0">
      <xdr:nvSpPr>
        <xdr:cNvPr id="503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9022675" y="370503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283509</xdr:colOff>
      <xdr:row>191</xdr:row>
      <xdr:rowOff>198120</xdr:rowOff>
    </xdr:to>
    <xdr:sp macro="" textlink="">
      <xdr:nvSpPr>
        <xdr:cNvPr id="504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9022675" y="370503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281738</xdr:colOff>
      <xdr:row>191</xdr:row>
      <xdr:rowOff>196629</xdr:rowOff>
    </xdr:to>
    <xdr:sp macro="" textlink="" fLocksText="0">
      <xdr:nvSpPr>
        <xdr:cNvPr id="505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9022675" y="370503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283509</xdr:colOff>
      <xdr:row>191</xdr:row>
      <xdr:rowOff>198120</xdr:rowOff>
    </xdr:to>
    <xdr:sp macro="" textlink="">
      <xdr:nvSpPr>
        <xdr:cNvPr id="506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9022675" y="370503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281738</xdr:colOff>
      <xdr:row>191</xdr:row>
      <xdr:rowOff>196629</xdr:rowOff>
    </xdr:to>
    <xdr:sp macro="" textlink="" fLocksText="0">
      <xdr:nvSpPr>
        <xdr:cNvPr id="507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9022675" y="370503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283509</xdr:colOff>
      <xdr:row>191</xdr:row>
      <xdr:rowOff>198120</xdr:rowOff>
    </xdr:to>
    <xdr:sp macro="" textlink="">
      <xdr:nvSpPr>
        <xdr:cNvPr id="508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9022675" y="370503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281738</xdr:colOff>
      <xdr:row>191</xdr:row>
      <xdr:rowOff>196629</xdr:rowOff>
    </xdr:to>
    <xdr:sp macro="" textlink="" fLocksText="0">
      <xdr:nvSpPr>
        <xdr:cNvPr id="509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9022675" y="370503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283509</xdr:colOff>
      <xdr:row>191</xdr:row>
      <xdr:rowOff>198120</xdr:rowOff>
    </xdr:to>
    <xdr:sp macro="" textlink="">
      <xdr:nvSpPr>
        <xdr:cNvPr id="510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9022675" y="370503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191</xdr:row>
      <xdr:rowOff>17145</xdr:rowOff>
    </xdr:from>
    <xdr:to>
      <xdr:col>34</xdr:col>
      <xdr:colOff>281738</xdr:colOff>
      <xdr:row>191</xdr:row>
      <xdr:rowOff>196546</xdr:rowOff>
    </xdr:to>
    <xdr:sp macro="" textlink="" fLocksText="0">
      <xdr:nvSpPr>
        <xdr:cNvPr id="511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9022675" y="370408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191</xdr:row>
      <xdr:rowOff>17145</xdr:rowOff>
    </xdr:from>
    <xdr:to>
      <xdr:col>34</xdr:col>
      <xdr:colOff>283509</xdr:colOff>
      <xdr:row>191</xdr:row>
      <xdr:rowOff>198120</xdr:rowOff>
    </xdr:to>
    <xdr:sp macro="" textlink="">
      <xdr:nvSpPr>
        <xdr:cNvPr id="512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9022675" y="370408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191</xdr:row>
      <xdr:rowOff>17145</xdr:rowOff>
    </xdr:from>
    <xdr:to>
      <xdr:col>34</xdr:col>
      <xdr:colOff>281738</xdr:colOff>
      <xdr:row>191</xdr:row>
      <xdr:rowOff>196546</xdr:rowOff>
    </xdr:to>
    <xdr:sp macro="" textlink="" fLocksText="0">
      <xdr:nvSpPr>
        <xdr:cNvPr id="513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9022675" y="370408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191</xdr:row>
      <xdr:rowOff>17145</xdr:rowOff>
    </xdr:from>
    <xdr:to>
      <xdr:col>34</xdr:col>
      <xdr:colOff>283509</xdr:colOff>
      <xdr:row>191</xdr:row>
      <xdr:rowOff>198120</xdr:rowOff>
    </xdr:to>
    <xdr:sp macro="" textlink="">
      <xdr:nvSpPr>
        <xdr:cNvPr id="514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9022675" y="370408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515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9022675" y="28506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516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9022675" y="28506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517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9022675" y="28506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518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9022675" y="28506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519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9022675" y="28506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520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9022675" y="28506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521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9022675" y="28506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522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9022675" y="28506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19</xdr:col>
      <xdr:colOff>19050</xdr:colOff>
      <xdr:row>128</xdr:row>
      <xdr:rowOff>142875</xdr:rowOff>
    </xdr:from>
    <xdr:to>
      <xdr:col>19</xdr:col>
      <xdr:colOff>280243</xdr:colOff>
      <xdr:row>129</xdr:row>
      <xdr:rowOff>2598</xdr:rowOff>
    </xdr:to>
    <xdr:sp macro="" textlink="" fLocksText="0">
      <xdr:nvSpPr>
        <xdr:cNvPr id="523" name="Text Box 59"/>
        <xdr:cNvSpPr txBox="1">
          <a:spLocks noChangeArrowheads="1"/>
        </xdr:cNvSpPr>
      </xdr:nvSpPr>
      <xdr:spPr bwMode="auto">
        <a:xfrm>
          <a:off x="15382875" y="2336482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128</xdr:row>
      <xdr:rowOff>142875</xdr:rowOff>
    </xdr:from>
    <xdr:to>
      <xdr:col>19</xdr:col>
      <xdr:colOff>280243</xdr:colOff>
      <xdr:row>129</xdr:row>
      <xdr:rowOff>2598</xdr:rowOff>
    </xdr:to>
    <xdr:sp macro="" textlink="" fLocksText="0">
      <xdr:nvSpPr>
        <xdr:cNvPr id="524" name="Text Box 60"/>
        <xdr:cNvSpPr txBox="1">
          <a:spLocks noChangeArrowheads="1"/>
        </xdr:cNvSpPr>
      </xdr:nvSpPr>
      <xdr:spPr bwMode="auto">
        <a:xfrm>
          <a:off x="15382875" y="2336482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176</xdr:row>
      <xdr:rowOff>142875</xdr:rowOff>
    </xdr:from>
    <xdr:to>
      <xdr:col>19</xdr:col>
      <xdr:colOff>272129</xdr:colOff>
      <xdr:row>177</xdr:row>
      <xdr:rowOff>114300</xdr:rowOff>
    </xdr:to>
    <xdr:sp macro="" textlink="" fLocksText="0">
      <xdr:nvSpPr>
        <xdr:cNvPr id="525" name="Text Box 65"/>
        <xdr:cNvSpPr txBox="1">
          <a:spLocks noChangeArrowheads="1"/>
        </xdr:cNvSpPr>
      </xdr:nvSpPr>
      <xdr:spPr bwMode="auto">
        <a:xfrm>
          <a:off x="15384780" y="3388042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126</xdr:row>
      <xdr:rowOff>142875</xdr:rowOff>
    </xdr:from>
    <xdr:to>
      <xdr:col>19</xdr:col>
      <xdr:colOff>272129</xdr:colOff>
      <xdr:row>127</xdr:row>
      <xdr:rowOff>114300</xdr:rowOff>
    </xdr:to>
    <xdr:sp macro="" textlink="" fLocksText="0">
      <xdr:nvSpPr>
        <xdr:cNvPr id="526" name="Text Box 65"/>
        <xdr:cNvSpPr txBox="1">
          <a:spLocks noChangeArrowheads="1"/>
        </xdr:cNvSpPr>
      </xdr:nvSpPr>
      <xdr:spPr bwMode="auto">
        <a:xfrm>
          <a:off x="15384780" y="2292667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11430</xdr:colOff>
      <xdr:row>126</xdr:row>
      <xdr:rowOff>142875</xdr:rowOff>
    </xdr:from>
    <xdr:to>
      <xdr:col>19</xdr:col>
      <xdr:colOff>264813</xdr:colOff>
      <xdr:row>127</xdr:row>
      <xdr:rowOff>114300</xdr:rowOff>
    </xdr:to>
    <xdr:sp macro="" textlink="" fLocksText="0">
      <xdr:nvSpPr>
        <xdr:cNvPr id="527" name="Text Box 65"/>
        <xdr:cNvSpPr txBox="1">
          <a:spLocks noChangeArrowheads="1"/>
        </xdr:cNvSpPr>
      </xdr:nvSpPr>
      <xdr:spPr bwMode="auto">
        <a:xfrm>
          <a:off x="15375255" y="22926675"/>
          <a:ext cx="253383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528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9022675" y="206197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529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9022675" y="206197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530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9022675" y="206197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531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9022675" y="206197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53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9022675" y="280606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53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9022675" y="280606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53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9022675" y="280606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53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9022675" y="280606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53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9022675" y="29813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53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9022675" y="29813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53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9022675" y="29813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53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9022675" y="29813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54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9022675" y="28498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54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9022675" y="28498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54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9022675" y="28498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54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9022675" y="28498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134</xdr:row>
      <xdr:rowOff>19050</xdr:rowOff>
    </xdr:from>
    <xdr:to>
      <xdr:col>34</xdr:col>
      <xdr:colOff>283509</xdr:colOff>
      <xdr:row>135</xdr:row>
      <xdr:rowOff>74</xdr:rowOff>
    </xdr:to>
    <xdr:sp macro="" textlink="">
      <xdr:nvSpPr>
        <xdr:cNvPr id="54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9022675" y="228028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134</xdr:row>
      <xdr:rowOff>19050</xdr:rowOff>
    </xdr:from>
    <xdr:to>
      <xdr:col>34</xdr:col>
      <xdr:colOff>283509</xdr:colOff>
      <xdr:row>135</xdr:row>
      <xdr:rowOff>74</xdr:rowOff>
    </xdr:to>
    <xdr:sp macro="" textlink="">
      <xdr:nvSpPr>
        <xdr:cNvPr id="54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9022675" y="228028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134</xdr:row>
      <xdr:rowOff>19050</xdr:rowOff>
    </xdr:from>
    <xdr:to>
      <xdr:col>34</xdr:col>
      <xdr:colOff>283509</xdr:colOff>
      <xdr:row>135</xdr:row>
      <xdr:rowOff>74</xdr:rowOff>
    </xdr:to>
    <xdr:sp macro="" textlink="">
      <xdr:nvSpPr>
        <xdr:cNvPr id="54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9022675" y="228028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134</xdr:row>
      <xdr:rowOff>19050</xdr:rowOff>
    </xdr:from>
    <xdr:to>
      <xdr:col>34</xdr:col>
      <xdr:colOff>283509</xdr:colOff>
      <xdr:row>135</xdr:row>
      <xdr:rowOff>74</xdr:rowOff>
    </xdr:to>
    <xdr:sp macro="" textlink="">
      <xdr:nvSpPr>
        <xdr:cNvPr id="54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9022675" y="228028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54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90226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54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90226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55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90226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55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90226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55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9022675" y="30251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55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9022675" y="30251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55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9022675" y="30251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55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9022675" y="30251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55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9022675" y="306895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55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9022675" y="306895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55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9022675" y="306895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55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9022675" y="306895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71</xdr:row>
      <xdr:rowOff>19050</xdr:rowOff>
    </xdr:from>
    <xdr:to>
      <xdr:col>34</xdr:col>
      <xdr:colOff>281738</xdr:colOff>
      <xdr:row>71</xdr:row>
      <xdr:rowOff>206251</xdr:rowOff>
    </xdr:to>
    <xdr:sp macro="" textlink="" fLocksText="0">
      <xdr:nvSpPr>
        <xdr:cNvPr id="560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9022675" y="3353752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19050</xdr:rowOff>
    </xdr:from>
    <xdr:to>
      <xdr:col>34</xdr:col>
      <xdr:colOff>281738</xdr:colOff>
      <xdr:row>71</xdr:row>
      <xdr:rowOff>206251</xdr:rowOff>
    </xdr:to>
    <xdr:sp macro="" textlink="" fLocksText="0">
      <xdr:nvSpPr>
        <xdr:cNvPr id="561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9022675" y="3353752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281738</xdr:colOff>
      <xdr:row>71</xdr:row>
      <xdr:rowOff>196546</xdr:rowOff>
    </xdr:to>
    <xdr:sp macro="" textlink="" fLocksText="0">
      <xdr:nvSpPr>
        <xdr:cNvPr id="562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9022675" y="335356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283509</xdr:colOff>
      <xdr:row>71</xdr:row>
      <xdr:rowOff>198120</xdr:rowOff>
    </xdr:to>
    <xdr:sp macro="" textlink="">
      <xdr:nvSpPr>
        <xdr:cNvPr id="563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9022675" y="335356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281738</xdr:colOff>
      <xdr:row>71</xdr:row>
      <xdr:rowOff>196546</xdr:rowOff>
    </xdr:to>
    <xdr:sp macro="" textlink="" fLocksText="0">
      <xdr:nvSpPr>
        <xdr:cNvPr id="564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9022675" y="335356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283509</xdr:colOff>
      <xdr:row>71</xdr:row>
      <xdr:rowOff>198120</xdr:rowOff>
    </xdr:to>
    <xdr:sp macro="" textlink="">
      <xdr:nvSpPr>
        <xdr:cNvPr id="565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9022675" y="335356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281738</xdr:colOff>
      <xdr:row>156</xdr:row>
      <xdr:rowOff>196629</xdr:rowOff>
    </xdr:to>
    <xdr:sp macro="" textlink="" fLocksText="0">
      <xdr:nvSpPr>
        <xdr:cNvPr id="566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30241875" y="1088517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283509</xdr:colOff>
      <xdr:row>156</xdr:row>
      <xdr:rowOff>198120</xdr:rowOff>
    </xdr:to>
    <xdr:sp macro="" textlink="">
      <xdr:nvSpPr>
        <xdr:cNvPr id="567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30241875" y="1088517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281738</xdr:colOff>
      <xdr:row>156</xdr:row>
      <xdr:rowOff>196629</xdr:rowOff>
    </xdr:to>
    <xdr:sp macro="" textlink="" fLocksText="0">
      <xdr:nvSpPr>
        <xdr:cNvPr id="568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30241875" y="1088517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283509</xdr:colOff>
      <xdr:row>156</xdr:row>
      <xdr:rowOff>198120</xdr:rowOff>
    </xdr:to>
    <xdr:sp macro="" textlink="">
      <xdr:nvSpPr>
        <xdr:cNvPr id="569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30241875" y="1088517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570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30241875" y="20269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571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30241875" y="202692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572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30241875" y="20269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573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30241875" y="6591300"/>
          <a:ext cx="253163" cy="120526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57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30241875" y="65913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575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30241875" y="6591300"/>
          <a:ext cx="253163" cy="120526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576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30241875" y="65913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577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30241875" y="6591300"/>
          <a:ext cx="253163" cy="120526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57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30241875" y="65913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579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30241875" y="6591300"/>
          <a:ext cx="253163" cy="120526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580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30241875" y="65913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581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582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583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584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585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586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587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588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75</xdr:rowOff>
    </xdr:to>
    <xdr:sp macro="" textlink="">
      <xdr:nvSpPr>
        <xdr:cNvPr id="589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30241875" y="9448800"/>
          <a:ext cx="254934" cy="1239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75</xdr:rowOff>
    </xdr:to>
    <xdr:sp macro="" textlink="">
      <xdr:nvSpPr>
        <xdr:cNvPr id="590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30241875" y="9448800"/>
          <a:ext cx="254934" cy="1239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19050</xdr:rowOff>
    </xdr:from>
    <xdr:to>
      <xdr:col>34</xdr:col>
      <xdr:colOff>281738</xdr:colOff>
      <xdr:row>173</xdr:row>
      <xdr:rowOff>206251</xdr:rowOff>
    </xdr:to>
    <xdr:sp macro="" textlink="" fLocksText="0">
      <xdr:nvSpPr>
        <xdr:cNvPr id="591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30241875" y="10163175"/>
          <a:ext cx="253163" cy="120526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</xdr:row>
      <xdr:rowOff>19050</xdr:rowOff>
    </xdr:from>
    <xdr:to>
      <xdr:col>34</xdr:col>
      <xdr:colOff>283509</xdr:colOff>
      <xdr:row>20</xdr:row>
      <xdr:rowOff>75</xdr:rowOff>
    </xdr:to>
    <xdr:sp macro="" textlink="">
      <xdr:nvSpPr>
        <xdr:cNvPr id="592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30241875" y="1304925"/>
          <a:ext cx="254934" cy="1239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19050</xdr:rowOff>
    </xdr:from>
    <xdr:to>
      <xdr:col>34</xdr:col>
      <xdr:colOff>281738</xdr:colOff>
      <xdr:row>173</xdr:row>
      <xdr:rowOff>206251</xdr:rowOff>
    </xdr:to>
    <xdr:sp macro="" textlink="" fLocksText="0">
      <xdr:nvSpPr>
        <xdr:cNvPr id="593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30241875" y="10163175"/>
          <a:ext cx="253163" cy="120526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</xdr:row>
      <xdr:rowOff>19050</xdr:rowOff>
    </xdr:from>
    <xdr:to>
      <xdr:col>34</xdr:col>
      <xdr:colOff>283509</xdr:colOff>
      <xdr:row>20</xdr:row>
      <xdr:rowOff>75</xdr:rowOff>
    </xdr:to>
    <xdr:sp macro="" textlink="">
      <xdr:nvSpPr>
        <xdr:cNvPr id="594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30241875" y="1304925"/>
          <a:ext cx="254934" cy="1239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281738</xdr:colOff>
      <xdr:row>173</xdr:row>
      <xdr:rowOff>196546</xdr:rowOff>
    </xdr:to>
    <xdr:sp macro="" textlink="" fLocksText="0">
      <xdr:nvSpPr>
        <xdr:cNvPr id="595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30241875" y="10161270"/>
          <a:ext cx="25316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283509</xdr:colOff>
      <xdr:row>173</xdr:row>
      <xdr:rowOff>198120</xdr:rowOff>
    </xdr:to>
    <xdr:sp macro="" textlink="">
      <xdr:nvSpPr>
        <xdr:cNvPr id="596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30241875" y="10161270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281738</xdr:colOff>
      <xdr:row>173</xdr:row>
      <xdr:rowOff>196546</xdr:rowOff>
    </xdr:to>
    <xdr:sp macro="" textlink="" fLocksText="0">
      <xdr:nvSpPr>
        <xdr:cNvPr id="597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30241875" y="10161270"/>
          <a:ext cx="25316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283509</xdr:colOff>
      <xdr:row>173</xdr:row>
      <xdr:rowOff>198120</xdr:rowOff>
    </xdr:to>
    <xdr:sp macro="" textlink="">
      <xdr:nvSpPr>
        <xdr:cNvPr id="598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30241875" y="10161270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281738</xdr:colOff>
      <xdr:row>50</xdr:row>
      <xdr:rowOff>196546</xdr:rowOff>
    </xdr:to>
    <xdr:sp macro="" textlink="" fLocksText="0">
      <xdr:nvSpPr>
        <xdr:cNvPr id="599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30241875" y="7160895"/>
          <a:ext cx="25316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283509</xdr:colOff>
      <xdr:row>50</xdr:row>
      <xdr:rowOff>198120</xdr:rowOff>
    </xdr:to>
    <xdr:sp macro="" textlink="">
      <xdr:nvSpPr>
        <xdr:cNvPr id="600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30241875" y="7160895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281738</xdr:colOff>
      <xdr:row>50</xdr:row>
      <xdr:rowOff>196546</xdr:rowOff>
    </xdr:to>
    <xdr:sp macro="" textlink="" fLocksText="0">
      <xdr:nvSpPr>
        <xdr:cNvPr id="601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30241875" y="7160895"/>
          <a:ext cx="25316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283509</xdr:colOff>
      <xdr:row>50</xdr:row>
      <xdr:rowOff>198120</xdr:rowOff>
    </xdr:to>
    <xdr:sp macro="" textlink="">
      <xdr:nvSpPr>
        <xdr:cNvPr id="602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30241875" y="7160895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03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119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04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3355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289768</xdr:colOff>
      <xdr:row>156</xdr:row>
      <xdr:rowOff>189009</xdr:rowOff>
    </xdr:to>
    <xdr:sp macro="" textlink="" fLocksText="0">
      <xdr:nvSpPr>
        <xdr:cNvPr id="605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30241875" y="10877550"/>
          <a:ext cx="26119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291930</xdr:colOff>
      <xdr:row>156</xdr:row>
      <xdr:rowOff>190500</xdr:rowOff>
    </xdr:to>
    <xdr:sp macro="" textlink="">
      <xdr:nvSpPr>
        <xdr:cNvPr id="606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30241875" y="10877550"/>
          <a:ext cx="263355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289768</xdr:colOff>
      <xdr:row>156</xdr:row>
      <xdr:rowOff>189009</xdr:rowOff>
    </xdr:to>
    <xdr:sp macro="" textlink="" fLocksText="0">
      <xdr:nvSpPr>
        <xdr:cNvPr id="607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30241875" y="10877550"/>
          <a:ext cx="26119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291930</xdr:colOff>
      <xdr:row>156</xdr:row>
      <xdr:rowOff>190500</xdr:rowOff>
    </xdr:to>
    <xdr:sp macro="" textlink="">
      <xdr:nvSpPr>
        <xdr:cNvPr id="608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30241875" y="10877550"/>
          <a:ext cx="263355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289768</xdr:colOff>
      <xdr:row>156</xdr:row>
      <xdr:rowOff>189009</xdr:rowOff>
    </xdr:to>
    <xdr:sp macro="" textlink="" fLocksText="0">
      <xdr:nvSpPr>
        <xdr:cNvPr id="609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30241875" y="10877550"/>
          <a:ext cx="26119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291930</xdr:colOff>
      <xdr:row>156</xdr:row>
      <xdr:rowOff>190500</xdr:rowOff>
    </xdr:to>
    <xdr:sp macro="" textlink="">
      <xdr:nvSpPr>
        <xdr:cNvPr id="610" name="Metin Kutusu 23">
          <a:extLst>
            <a:ext uri="{FF2B5EF4-FFF2-40B4-BE49-F238E27FC236}">
              <a16:creationId xmlns:a16="http://schemas.microsoft.com/office/drawing/2014/main" xmlns="" id="{98093FD4-107B-4121-BA89-F5F8C44DDE4F}"/>
            </a:ext>
          </a:extLst>
        </xdr:cNvPr>
        <xdr:cNvSpPr txBox="1">
          <a:spLocks noChangeArrowheads="1"/>
        </xdr:cNvSpPr>
      </xdr:nvSpPr>
      <xdr:spPr bwMode="auto">
        <a:xfrm>
          <a:off x="30241875" y="10877550"/>
          <a:ext cx="263355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26670</xdr:rowOff>
    </xdr:from>
    <xdr:to>
      <xdr:col>34</xdr:col>
      <xdr:colOff>289768</xdr:colOff>
      <xdr:row>178</xdr:row>
      <xdr:rowOff>196629</xdr:rowOff>
    </xdr:to>
    <xdr:sp macro="" textlink="" fLocksText="0">
      <xdr:nvSpPr>
        <xdr:cNvPr id="611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30241875" y="11456670"/>
          <a:ext cx="26119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178</xdr:row>
      <xdr:rowOff>26670</xdr:rowOff>
    </xdr:from>
    <xdr:to>
      <xdr:col>34</xdr:col>
      <xdr:colOff>291930</xdr:colOff>
      <xdr:row>178</xdr:row>
      <xdr:rowOff>198120</xdr:rowOff>
    </xdr:to>
    <xdr:sp macro="" textlink="">
      <xdr:nvSpPr>
        <xdr:cNvPr id="612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30241875" y="11456670"/>
          <a:ext cx="263355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13" name="Text Box 65">
          <a:extLst>
            <a:ext uri="{FF2B5EF4-FFF2-40B4-BE49-F238E27FC236}">
              <a16:creationId xmlns:a16="http://schemas.microsoft.com/office/drawing/2014/main" xmlns="" id="{DA72988B-EB33-4767-957F-46F0087E0E98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119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14" name="Metin Kutusu 23">
          <a:extLst>
            <a:ext uri="{FF2B5EF4-FFF2-40B4-BE49-F238E27FC236}">
              <a16:creationId xmlns:a16="http://schemas.microsoft.com/office/drawing/2014/main" xmlns="" id="{A3AB5248-747C-4E23-9792-D7DA373E0B99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3355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15" name="Text Box 65">
          <a:extLst>
            <a:ext uri="{FF2B5EF4-FFF2-40B4-BE49-F238E27FC236}">
              <a16:creationId xmlns:a16="http://schemas.microsoft.com/office/drawing/2014/main" xmlns="" id="{55358B61-8523-4D76-B66D-7CDDA3E92AB4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119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16" name="Metin Kutusu 23">
          <a:extLst>
            <a:ext uri="{FF2B5EF4-FFF2-40B4-BE49-F238E27FC236}">
              <a16:creationId xmlns:a16="http://schemas.microsoft.com/office/drawing/2014/main" xmlns="" id="{BD1C5D7E-3077-4412-A6C8-5FC369FC71C7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3355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17" name="Text Box 65">
          <a:extLst>
            <a:ext uri="{FF2B5EF4-FFF2-40B4-BE49-F238E27FC236}">
              <a16:creationId xmlns:a16="http://schemas.microsoft.com/office/drawing/2014/main" xmlns="" id="{BE671CE5-95FD-49CF-BAD1-CB4689A6ED33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119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18" name="Metin Kutusu 23">
          <a:extLst>
            <a:ext uri="{FF2B5EF4-FFF2-40B4-BE49-F238E27FC236}">
              <a16:creationId xmlns:a16="http://schemas.microsoft.com/office/drawing/2014/main" xmlns="" id="{10805CE8-8717-40D8-B2D2-494307421E7C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3355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19" name="Text Box 65">
          <a:extLst>
            <a:ext uri="{FF2B5EF4-FFF2-40B4-BE49-F238E27FC236}">
              <a16:creationId xmlns:a16="http://schemas.microsoft.com/office/drawing/2014/main" xmlns="" id="{32103B23-2DA1-453E-AB4E-292B83B3A52A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119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20" name="Metin Kutusu 23">
          <a:extLst>
            <a:ext uri="{FF2B5EF4-FFF2-40B4-BE49-F238E27FC236}">
              <a16:creationId xmlns:a16="http://schemas.microsoft.com/office/drawing/2014/main" xmlns="" id="{5FB9A0B3-4461-4B02-AC04-A7D2CE5627D3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3355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21" name="Text Box 65">
          <a:extLst>
            <a:ext uri="{FF2B5EF4-FFF2-40B4-BE49-F238E27FC236}">
              <a16:creationId xmlns:a16="http://schemas.microsoft.com/office/drawing/2014/main" xmlns="" id="{6B6793BE-25A1-4956-8782-F7C449EB1C9F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119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22" name="Metin Kutusu 23">
          <a:extLst>
            <a:ext uri="{FF2B5EF4-FFF2-40B4-BE49-F238E27FC236}">
              <a16:creationId xmlns:a16="http://schemas.microsoft.com/office/drawing/2014/main" xmlns="" id="{A72477B9-9052-4414-851D-9933BC04508E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3355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23" name="Text Box 65">
          <a:extLst>
            <a:ext uri="{FF2B5EF4-FFF2-40B4-BE49-F238E27FC236}">
              <a16:creationId xmlns:a16="http://schemas.microsoft.com/office/drawing/2014/main" xmlns="" id="{39B236E1-BD10-47E7-A18F-943A448D5D9B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119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24" name="Metin Kutusu 23">
          <a:extLst>
            <a:ext uri="{FF2B5EF4-FFF2-40B4-BE49-F238E27FC236}">
              <a16:creationId xmlns:a16="http://schemas.microsoft.com/office/drawing/2014/main" xmlns="" id="{05E9BA9A-E3A8-4554-9114-0334B7A3749B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3355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25" name="Text Box 65">
          <a:extLst>
            <a:ext uri="{FF2B5EF4-FFF2-40B4-BE49-F238E27FC236}">
              <a16:creationId xmlns:a16="http://schemas.microsoft.com/office/drawing/2014/main" xmlns="" id="{66ECF875-AA5C-49AD-B79D-AF65C5494C09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119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26" name="Metin Kutusu 23">
          <a:extLst>
            <a:ext uri="{FF2B5EF4-FFF2-40B4-BE49-F238E27FC236}">
              <a16:creationId xmlns:a16="http://schemas.microsoft.com/office/drawing/2014/main" xmlns="" id="{137CF0B6-B635-44F4-901B-6FF08C1DDB67}"/>
            </a:ext>
          </a:extLst>
        </xdr:cNvPr>
        <xdr:cNvSpPr txBox="1">
          <a:spLocks noChangeArrowheads="1"/>
        </xdr:cNvSpPr>
      </xdr:nvSpPr>
      <xdr:spPr bwMode="auto">
        <a:xfrm>
          <a:off x="30241875" y="8313420"/>
          <a:ext cx="263355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627" name="Text Box 65">
          <a:extLst>
            <a:ext uri="{FF2B5EF4-FFF2-40B4-BE49-F238E27FC236}">
              <a16:creationId xmlns:a16="http://schemas.microsoft.com/office/drawing/2014/main" xmlns="" id="{033AF141-9CF2-4C0A-B46E-A2110C4A8F4E}"/>
            </a:ext>
          </a:extLst>
        </xdr:cNvPr>
        <xdr:cNvSpPr txBox="1">
          <a:spLocks noChangeArrowheads="1"/>
        </xdr:cNvSpPr>
      </xdr:nvSpPr>
      <xdr:spPr bwMode="auto">
        <a:xfrm>
          <a:off x="30241875" y="14020800"/>
          <a:ext cx="26119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628" name="Metin Kutusu 23">
          <a:extLst>
            <a:ext uri="{FF2B5EF4-FFF2-40B4-BE49-F238E27FC236}">
              <a16:creationId xmlns:a16="http://schemas.microsoft.com/office/drawing/2014/main" xmlns="" id="{283B2347-BE45-4A45-A997-FFB68257DD35}"/>
            </a:ext>
          </a:extLst>
        </xdr:cNvPr>
        <xdr:cNvSpPr txBox="1">
          <a:spLocks noChangeArrowheads="1"/>
        </xdr:cNvSpPr>
      </xdr:nvSpPr>
      <xdr:spPr bwMode="auto">
        <a:xfrm>
          <a:off x="30241875" y="14020800"/>
          <a:ext cx="263355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629" name="Text Box 65">
          <a:extLst>
            <a:ext uri="{FF2B5EF4-FFF2-40B4-BE49-F238E27FC236}">
              <a16:creationId xmlns:a16="http://schemas.microsoft.com/office/drawing/2014/main" xmlns="" id="{0EC0479A-BC87-4FEE-8774-16838FAB7C4E}"/>
            </a:ext>
          </a:extLst>
        </xdr:cNvPr>
        <xdr:cNvSpPr txBox="1">
          <a:spLocks noChangeArrowheads="1"/>
        </xdr:cNvSpPr>
      </xdr:nvSpPr>
      <xdr:spPr bwMode="auto">
        <a:xfrm>
          <a:off x="30241875" y="14020800"/>
          <a:ext cx="26119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630" name="Metin Kutusu 23">
          <a:extLst>
            <a:ext uri="{FF2B5EF4-FFF2-40B4-BE49-F238E27FC236}">
              <a16:creationId xmlns:a16="http://schemas.microsoft.com/office/drawing/2014/main" xmlns="" id="{69187D18-B8C7-422F-B880-D9AE47E2363B}"/>
            </a:ext>
          </a:extLst>
        </xdr:cNvPr>
        <xdr:cNvSpPr txBox="1">
          <a:spLocks noChangeArrowheads="1"/>
        </xdr:cNvSpPr>
      </xdr:nvSpPr>
      <xdr:spPr bwMode="auto">
        <a:xfrm>
          <a:off x="30241875" y="14020800"/>
          <a:ext cx="263355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631" name="Text Box 65">
          <a:extLst>
            <a:ext uri="{FF2B5EF4-FFF2-40B4-BE49-F238E27FC236}">
              <a16:creationId xmlns:a16="http://schemas.microsoft.com/office/drawing/2014/main" xmlns="" id="{C459B181-D723-4A0B-9AFA-ECC21FBF93AE}"/>
            </a:ext>
          </a:extLst>
        </xdr:cNvPr>
        <xdr:cNvSpPr txBox="1">
          <a:spLocks noChangeArrowheads="1"/>
        </xdr:cNvSpPr>
      </xdr:nvSpPr>
      <xdr:spPr bwMode="auto">
        <a:xfrm>
          <a:off x="30241875" y="14020800"/>
          <a:ext cx="26119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632" name="Metin Kutusu 23">
          <a:extLst>
            <a:ext uri="{FF2B5EF4-FFF2-40B4-BE49-F238E27FC236}">
              <a16:creationId xmlns:a16="http://schemas.microsoft.com/office/drawing/2014/main" xmlns="" id="{E413208D-AD5D-4443-95DF-6BCEED7382BB}"/>
            </a:ext>
          </a:extLst>
        </xdr:cNvPr>
        <xdr:cNvSpPr txBox="1">
          <a:spLocks noChangeArrowheads="1"/>
        </xdr:cNvSpPr>
      </xdr:nvSpPr>
      <xdr:spPr bwMode="auto">
        <a:xfrm>
          <a:off x="30241875" y="14020800"/>
          <a:ext cx="263355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633" name="Text Box 65">
          <a:extLst>
            <a:ext uri="{FF2B5EF4-FFF2-40B4-BE49-F238E27FC236}">
              <a16:creationId xmlns:a16="http://schemas.microsoft.com/office/drawing/2014/main" xmlns="" id="{C564FB4A-69A5-4462-BBE1-3D25B99BDF66}"/>
            </a:ext>
          </a:extLst>
        </xdr:cNvPr>
        <xdr:cNvSpPr txBox="1">
          <a:spLocks noChangeArrowheads="1"/>
        </xdr:cNvSpPr>
      </xdr:nvSpPr>
      <xdr:spPr bwMode="auto">
        <a:xfrm>
          <a:off x="30241875" y="14020800"/>
          <a:ext cx="26119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634" name="Metin Kutusu 23">
          <a:extLst>
            <a:ext uri="{FF2B5EF4-FFF2-40B4-BE49-F238E27FC236}">
              <a16:creationId xmlns:a16="http://schemas.microsoft.com/office/drawing/2014/main" xmlns="" id="{5E17255C-BACF-47AD-B247-1EDF4FBD522A}"/>
            </a:ext>
          </a:extLst>
        </xdr:cNvPr>
        <xdr:cNvSpPr txBox="1">
          <a:spLocks noChangeArrowheads="1"/>
        </xdr:cNvSpPr>
      </xdr:nvSpPr>
      <xdr:spPr bwMode="auto">
        <a:xfrm>
          <a:off x="30241875" y="14020800"/>
          <a:ext cx="263355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35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36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37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38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39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40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41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42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43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44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45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46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647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30241875" y="2019300"/>
          <a:ext cx="26119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291930</xdr:colOff>
      <xdr:row>116</xdr:row>
      <xdr:rowOff>190500</xdr:rowOff>
    </xdr:to>
    <xdr:sp macro="" textlink="">
      <xdr:nvSpPr>
        <xdr:cNvPr id="648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30241875" y="2019300"/>
          <a:ext cx="263355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649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30241875" y="2019300"/>
          <a:ext cx="26119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291930</xdr:colOff>
      <xdr:row>116</xdr:row>
      <xdr:rowOff>190500</xdr:rowOff>
    </xdr:to>
    <xdr:sp macro="" textlink="">
      <xdr:nvSpPr>
        <xdr:cNvPr id="650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30241875" y="2019300"/>
          <a:ext cx="263355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651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30241875" y="2019300"/>
          <a:ext cx="26119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18</xdr:row>
      <xdr:rowOff>26670</xdr:rowOff>
    </xdr:from>
    <xdr:to>
      <xdr:col>34</xdr:col>
      <xdr:colOff>289768</xdr:colOff>
      <xdr:row>18</xdr:row>
      <xdr:rowOff>196629</xdr:rowOff>
    </xdr:to>
    <xdr:sp macro="" textlink="" fLocksText="0">
      <xdr:nvSpPr>
        <xdr:cNvPr id="652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30241875" y="2598420"/>
          <a:ext cx="26119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18</xdr:row>
      <xdr:rowOff>26670</xdr:rowOff>
    </xdr:from>
    <xdr:to>
      <xdr:col>34</xdr:col>
      <xdr:colOff>291930</xdr:colOff>
      <xdr:row>18</xdr:row>
      <xdr:rowOff>198120</xdr:rowOff>
    </xdr:to>
    <xdr:sp macro="" textlink="">
      <xdr:nvSpPr>
        <xdr:cNvPr id="653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30241875" y="2598420"/>
          <a:ext cx="263355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281738</xdr:colOff>
      <xdr:row>112</xdr:row>
      <xdr:rowOff>196629</xdr:rowOff>
    </xdr:to>
    <xdr:sp macro="" textlink="" fLocksText="0">
      <xdr:nvSpPr>
        <xdr:cNvPr id="654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30241875" y="59817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283509</xdr:colOff>
      <xdr:row>112</xdr:row>
      <xdr:rowOff>198120</xdr:rowOff>
    </xdr:to>
    <xdr:sp macro="" textlink="">
      <xdr:nvSpPr>
        <xdr:cNvPr id="655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30241875" y="59817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281738</xdr:colOff>
      <xdr:row>112</xdr:row>
      <xdr:rowOff>196629</xdr:rowOff>
    </xdr:to>
    <xdr:sp macro="" textlink="" fLocksText="0">
      <xdr:nvSpPr>
        <xdr:cNvPr id="656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30241875" y="59817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283509</xdr:colOff>
      <xdr:row>112</xdr:row>
      <xdr:rowOff>198120</xdr:rowOff>
    </xdr:to>
    <xdr:sp macro="" textlink="">
      <xdr:nvSpPr>
        <xdr:cNvPr id="657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30241875" y="59817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658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659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660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661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662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663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664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665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666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667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668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669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670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671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672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673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30241875" y="12742545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281738</xdr:colOff>
      <xdr:row>133</xdr:row>
      <xdr:rowOff>196546</xdr:rowOff>
    </xdr:to>
    <xdr:sp macro="" textlink="" fLocksText="0">
      <xdr:nvSpPr>
        <xdr:cNvPr id="674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30241875" y="12733020"/>
          <a:ext cx="25316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283509</xdr:colOff>
      <xdr:row>133</xdr:row>
      <xdr:rowOff>198120</xdr:rowOff>
    </xdr:to>
    <xdr:sp macro="" textlink="">
      <xdr:nvSpPr>
        <xdr:cNvPr id="675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30241875" y="12733020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281738</xdr:colOff>
      <xdr:row>133</xdr:row>
      <xdr:rowOff>196546</xdr:rowOff>
    </xdr:to>
    <xdr:sp macro="" textlink="" fLocksText="0">
      <xdr:nvSpPr>
        <xdr:cNvPr id="676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30241875" y="12733020"/>
          <a:ext cx="25316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283509</xdr:colOff>
      <xdr:row>133</xdr:row>
      <xdr:rowOff>198120</xdr:rowOff>
    </xdr:to>
    <xdr:sp macro="" textlink="">
      <xdr:nvSpPr>
        <xdr:cNvPr id="677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30241875" y="12733020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678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679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680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681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682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683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684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685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30241875" y="71704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686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30241875" y="202692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687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30241875" y="20269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688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30241875" y="2026920"/>
          <a:ext cx="253163" cy="11280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689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30241875" y="2026920"/>
          <a:ext cx="254934" cy="1143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69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30241875" y="6877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69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30241875" y="6877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69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30241875" y="6877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69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30241875" y="6877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69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30241875" y="8020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69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30241875" y="8020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69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30241875" y="8020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69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30241875" y="8020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69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30241875" y="71628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69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30241875" y="71628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70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30241875" y="71628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70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30241875" y="71628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70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30241875" y="3448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70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30241875" y="3448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70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30241875" y="3448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70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30241875" y="34480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70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70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70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70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30241875" y="82867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71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30241875" y="83058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71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30241875" y="83058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71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30241875" y="83058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71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30241875" y="830580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71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30241875" y="85915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71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30241875" y="85915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71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30241875" y="85915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71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30241875" y="8591550"/>
          <a:ext cx="254934" cy="1238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155</xdr:row>
      <xdr:rowOff>19050</xdr:rowOff>
    </xdr:from>
    <xdr:to>
      <xdr:col>34</xdr:col>
      <xdr:colOff>281738</xdr:colOff>
      <xdr:row>155</xdr:row>
      <xdr:rowOff>206251</xdr:rowOff>
    </xdr:to>
    <xdr:sp macro="" textlink="" fLocksText="0">
      <xdr:nvSpPr>
        <xdr:cNvPr id="718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30241875" y="10448925"/>
          <a:ext cx="253163" cy="120526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19050</xdr:rowOff>
    </xdr:from>
    <xdr:to>
      <xdr:col>34</xdr:col>
      <xdr:colOff>281738</xdr:colOff>
      <xdr:row>155</xdr:row>
      <xdr:rowOff>206251</xdr:rowOff>
    </xdr:to>
    <xdr:sp macro="" textlink="" fLocksText="0">
      <xdr:nvSpPr>
        <xdr:cNvPr id="719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30241875" y="10448925"/>
          <a:ext cx="253163" cy="120526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281738</xdr:colOff>
      <xdr:row>155</xdr:row>
      <xdr:rowOff>196546</xdr:rowOff>
    </xdr:to>
    <xdr:sp macro="" textlink="" fLocksText="0">
      <xdr:nvSpPr>
        <xdr:cNvPr id="720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30241875" y="10447020"/>
          <a:ext cx="25316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283509</xdr:colOff>
      <xdr:row>155</xdr:row>
      <xdr:rowOff>198120</xdr:rowOff>
    </xdr:to>
    <xdr:sp macro="" textlink="">
      <xdr:nvSpPr>
        <xdr:cNvPr id="721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30241875" y="10447020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281738</xdr:colOff>
      <xdr:row>155</xdr:row>
      <xdr:rowOff>196546</xdr:rowOff>
    </xdr:to>
    <xdr:sp macro="" textlink="" fLocksText="0">
      <xdr:nvSpPr>
        <xdr:cNvPr id="722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30241875" y="10447020"/>
          <a:ext cx="253163" cy="1222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283509</xdr:colOff>
      <xdr:row>155</xdr:row>
      <xdr:rowOff>198120</xdr:rowOff>
    </xdr:to>
    <xdr:sp macro="" textlink="">
      <xdr:nvSpPr>
        <xdr:cNvPr id="723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30241875" y="10447020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281738</xdr:colOff>
      <xdr:row>76</xdr:row>
      <xdr:rowOff>196629</xdr:rowOff>
    </xdr:to>
    <xdr:sp macro="" textlink="" fLocksText="0">
      <xdr:nvSpPr>
        <xdr:cNvPr id="724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8967257" y="17137034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283509</xdr:colOff>
      <xdr:row>76</xdr:row>
      <xdr:rowOff>198120</xdr:rowOff>
    </xdr:to>
    <xdr:sp macro="" textlink="">
      <xdr:nvSpPr>
        <xdr:cNvPr id="725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8967257" y="17137034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281738</xdr:colOff>
      <xdr:row>76</xdr:row>
      <xdr:rowOff>196629</xdr:rowOff>
    </xdr:to>
    <xdr:sp macro="" textlink="" fLocksText="0">
      <xdr:nvSpPr>
        <xdr:cNvPr id="726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8967257" y="17137034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283509</xdr:colOff>
      <xdr:row>76</xdr:row>
      <xdr:rowOff>198120</xdr:rowOff>
    </xdr:to>
    <xdr:sp macro="" textlink="">
      <xdr:nvSpPr>
        <xdr:cNvPr id="727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8967257" y="17137034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728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729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730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73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732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733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734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73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736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737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738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739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740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741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742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743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88</xdr:row>
      <xdr:rowOff>19050</xdr:rowOff>
    </xdr:from>
    <xdr:to>
      <xdr:col>34</xdr:col>
      <xdr:colOff>283509</xdr:colOff>
      <xdr:row>89</xdr:row>
      <xdr:rowOff>75</xdr:rowOff>
    </xdr:to>
    <xdr:sp macro="" textlink="">
      <xdr:nvSpPr>
        <xdr:cNvPr id="744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28967257" y="14878050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88</xdr:row>
      <xdr:rowOff>19050</xdr:rowOff>
    </xdr:from>
    <xdr:to>
      <xdr:col>34</xdr:col>
      <xdr:colOff>283509</xdr:colOff>
      <xdr:row>89</xdr:row>
      <xdr:rowOff>75</xdr:rowOff>
    </xdr:to>
    <xdr:sp macro="" textlink="">
      <xdr:nvSpPr>
        <xdr:cNvPr id="745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28967257" y="14878050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73</xdr:row>
      <xdr:rowOff>19050</xdr:rowOff>
    </xdr:from>
    <xdr:to>
      <xdr:col>34</xdr:col>
      <xdr:colOff>281738</xdr:colOff>
      <xdr:row>73</xdr:row>
      <xdr:rowOff>206251</xdr:rowOff>
    </xdr:to>
    <xdr:sp macro="" textlink="" fLocksText="0">
      <xdr:nvSpPr>
        <xdr:cNvPr id="746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8967257" y="16003732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19050</xdr:rowOff>
    </xdr:from>
    <xdr:to>
      <xdr:col>34</xdr:col>
      <xdr:colOff>281738</xdr:colOff>
      <xdr:row>73</xdr:row>
      <xdr:rowOff>206251</xdr:rowOff>
    </xdr:to>
    <xdr:sp macro="" textlink="" fLocksText="0">
      <xdr:nvSpPr>
        <xdr:cNvPr id="747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8967257" y="16003732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281738</xdr:colOff>
      <xdr:row>73</xdr:row>
      <xdr:rowOff>196546</xdr:rowOff>
    </xdr:to>
    <xdr:sp macro="" textlink="" fLocksText="0">
      <xdr:nvSpPr>
        <xdr:cNvPr id="748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967257" y="16001827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283509</xdr:colOff>
      <xdr:row>73</xdr:row>
      <xdr:rowOff>198120</xdr:rowOff>
    </xdr:to>
    <xdr:sp macro="" textlink="">
      <xdr:nvSpPr>
        <xdr:cNvPr id="749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967257" y="16001827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281738</xdr:colOff>
      <xdr:row>73</xdr:row>
      <xdr:rowOff>196546</xdr:rowOff>
    </xdr:to>
    <xdr:sp macro="" textlink="" fLocksText="0">
      <xdr:nvSpPr>
        <xdr:cNvPr id="750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967257" y="16001827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283509</xdr:colOff>
      <xdr:row>73</xdr:row>
      <xdr:rowOff>198120</xdr:rowOff>
    </xdr:to>
    <xdr:sp macro="" textlink="">
      <xdr:nvSpPr>
        <xdr:cNvPr id="751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967257" y="16001827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281738</xdr:colOff>
      <xdr:row>172</xdr:row>
      <xdr:rowOff>196546</xdr:rowOff>
    </xdr:to>
    <xdr:sp macro="" textlink="" fLocksText="0">
      <xdr:nvSpPr>
        <xdr:cNvPr id="752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967257" y="11273963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283509</xdr:colOff>
      <xdr:row>172</xdr:row>
      <xdr:rowOff>198120</xdr:rowOff>
    </xdr:to>
    <xdr:sp macro="" textlink="">
      <xdr:nvSpPr>
        <xdr:cNvPr id="753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967257" y="11273963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281738</xdr:colOff>
      <xdr:row>172</xdr:row>
      <xdr:rowOff>196546</xdr:rowOff>
    </xdr:to>
    <xdr:sp macro="" textlink="" fLocksText="0">
      <xdr:nvSpPr>
        <xdr:cNvPr id="754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967257" y="11273963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283509</xdr:colOff>
      <xdr:row>172</xdr:row>
      <xdr:rowOff>198120</xdr:rowOff>
    </xdr:to>
    <xdr:sp macro="" textlink="">
      <xdr:nvSpPr>
        <xdr:cNvPr id="755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967257" y="11273963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756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757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758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28967257" y="17129414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759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28967257" y="17129414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760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28967257" y="17129414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761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28967257" y="17129414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762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28967257" y="17129414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763" name="Metin Kutusu 23">
          <a:extLst>
            <a:ext uri="{FF2B5EF4-FFF2-40B4-BE49-F238E27FC236}">
              <a16:creationId xmlns:a16="http://schemas.microsoft.com/office/drawing/2014/main" xmlns="" id="{98093FD4-107B-4121-BA89-F5F8C44DDE4F}"/>
            </a:ext>
          </a:extLst>
        </xdr:cNvPr>
        <xdr:cNvSpPr txBox="1">
          <a:spLocks noChangeArrowheads="1"/>
        </xdr:cNvSpPr>
      </xdr:nvSpPr>
      <xdr:spPr bwMode="auto">
        <a:xfrm>
          <a:off x="28967257" y="17129414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138</xdr:row>
      <xdr:rowOff>26670</xdr:rowOff>
    </xdr:from>
    <xdr:to>
      <xdr:col>34</xdr:col>
      <xdr:colOff>289768</xdr:colOff>
      <xdr:row>138</xdr:row>
      <xdr:rowOff>196629</xdr:rowOff>
    </xdr:to>
    <xdr:sp macro="" textlink="" fLocksText="0">
      <xdr:nvSpPr>
        <xdr:cNvPr id="764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967257" y="18037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138</xdr:row>
      <xdr:rowOff>26670</xdr:rowOff>
    </xdr:from>
    <xdr:to>
      <xdr:col>34</xdr:col>
      <xdr:colOff>291930</xdr:colOff>
      <xdr:row>138</xdr:row>
      <xdr:rowOff>198120</xdr:rowOff>
    </xdr:to>
    <xdr:sp macro="" textlink="">
      <xdr:nvSpPr>
        <xdr:cNvPr id="765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967257" y="18037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766" name="Text Box 65">
          <a:extLst>
            <a:ext uri="{FF2B5EF4-FFF2-40B4-BE49-F238E27FC236}">
              <a16:creationId xmlns:a16="http://schemas.microsoft.com/office/drawing/2014/main" xmlns="" id="{DA72988B-EB33-4767-957F-46F0087E0E98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767" name="Metin Kutusu 23">
          <a:extLst>
            <a:ext uri="{FF2B5EF4-FFF2-40B4-BE49-F238E27FC236}">
              <a16:creationId xmlns:a16="http://schemas.microsoft.com/office/drawing/2014/main" xmlns="" id="{A3AB5248-747C-4E23-9792-D7DA373E0B99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768" name="Text Box 65">
          <a:extLst>
            <a:ext uri="{FF2B5EF4-FFF2-40B4-BE49-F238E27FC236}">
              <a16:creationId xmlns:a16="http://schemas.microsoft.com/office/drawing/2014/main" xmlns="" id="{55358B61-8523-4D76-B66D-7CDDA3E92AB4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769" name="Metin Kutusu 23">
          <a:extLst>
            <a:ext uri="{FF2B5EF4-FFF2-40B4-BE49-F238E27FC236}">
              <a16:creationId xmlns:a16="http://schemas.microsoft.com/office/drawing/2014/main" xmlns="" id="{BD1C5D7E-3077-4412-A6C8-5FC369FC71C7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770" name="Text Box 65">
          <a:extLst>
            <a:ext uri="{FF2B5EF4-FFF2-40B4-BE49-F238E27FC236}">
              <a16:creationId xmlns:a16="http://schemas.microsoft.com/office/drawing/2014/main" xmlns="" id="{BE671CE5-95FD-49CF-BAD1-CB4689A6ED33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771" name="Metin Kutusu 23">
          <a:extLst>
            <a:ext uri="{FF2B5EF4-FFF2-40B4-BE49-F238E27FC236}">
              <a16:creationId xmlns:a16="http://schemas.microsoft.com/office/drawing/2014/main" xmlns="" id="{10805CE8-8717-40D8-B2D2-494307421E7C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772" name="Text Box 65">
          <a:extLst>
            <a:ext uri="{FF2B5EF4-FFF2-40B4-BE49-F238E27FC236}">
              <a16:creationId xmlns:a16="http://schemas.microsoft.com/office/drawing/2014/main" xmlns="" id="{32103B23-2DA1-453E-AB4E-292B83B3A52A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773" name="Metin Kutusu 23">
          <a:extLst>
            <a:ext uri="{FF2B5EF4-FFF2-40B4-BE49-F238E27FC236}">
              <a16:creationId xmlns:a16="http://schemas.microsoft.com/office/drawing/2014/main" xmlns="" id="{5FB9A0B3-4461-4B02-AC04-A7D2CE5627D3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774" name="Text Box 65">
          <a:extLst>
            <a:ext uri="{FF2B5EF4-FFF2-40B4-BE49-F238E27FC236}">
              <a16:creationId xmlns:a16="http://schemas.microsoft.com/office/drawing/2014/main" xmlns="" id="{6B6793BE-25A1-4956-8782-F7C449EB1C9F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775" name="Metin Kutusu 23">
          <a:extLst>
            <a:ext uri="{FF2B5EF4-FFF2-40B4-BE49-F238E27FC236}">
              <a16:creationId xmlns:a16="http://schemas.microsoft.com/office/drawing/2014/main" xmlns="" id="{A72477B9-9052-4414-851D-9933BC04508E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776" name="Text Box 65">
          <a:extLst>
            <a:ext uri="{FF2B5EF4-FFF2-40B4-BE49-F238E27FC236}">
              <a16:creationId xmlns:a16="http://schemas.microsoft.com/office/drawing/2014/main" xmlns="" id="{39B236E1-BD10-47E7-A18F-943A448D5D9B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777" name="Metin Kutusu 23">
          <a:extLst>
            <a:ext uri="{FF2B5EF4-FFF2-40B4-BE49-F238E27FC236}">
              <a16:creationId xmlns:a16="http://schemas.microsoft.com/office/drawing/2014/main" xmlns="" id="{05E9BA9A-E3A8-4554-9114-0334B7A3749B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778" name="Text Box 65">
          <a:extLst>
            <a:ext uri="{FF2B5EF4-FFF2-40B4-BE49-F238E27FC236}">
              <a16:creationId xmlns:a16="http://schemas.microsoft.com/office/drawing/2014/main" xmlns="" id="{66ECF875-AA5C-49AD-B79D-AF65C5494C09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779" name="Metin Kutusu 23">
          <a:extLst>
            <a:ext uri="{FF2B5EF4-FFF2-40B4-BE49-F238E27FC236}">
              <a16:creationId xmlns:a16="http://schemas.microsoft.com/office/drawing/2014/main" xmlns="" id="{137CF0B6-B635-44F4-901B-6FF08C1DDB67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780" name="Text Box 65">
          <a:extLst>
            <a:ext uri="{FF2B5EF4-FFF2-40B4-BE49-F238E27FC236}">
              <a16:creationId xmlns:a16="http://schemas.microsoft.com/office/drawing/2014/main" xmlns="" id="{033AF141-9CF2-4C0A-B46E-A2110C4A8F4E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781" name="Metin Kutusu 23">
          <a:extLst>
            <a:ext uri="{FF2B5EF4-FFF2-40B4-BE49-F238E27FC236}">
              <a16:creationId xmlns:a16="http://schemas.microsoft.com/office/drawing/2014/main" xmlns="" id="{283B2347-BE45-4A45-A997-FFB68257DD35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782" name="Text Box 65">
          <a:extLst>
            <a:ext uri="{FF2B5EF4-FFF2-40B4-BE49-F238E27FC236}">
              <a16:creationId xmlns:a16="http://schemas.microsoft.com/office/drawing/2014/main" xmlns="" id="{0EC0479A-BC87-4FEE-8774-16838FAB7C4E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783" name="Metin Kutusu 23">
          <a:extLst>
            <a:ext uri="{FF2B5EF4-FFF2-40B4-BE49-F238E27FC236}">
              <a16:creationId xmlns:a16="http://schemas.microsoft.com/office/drawing/2014/main" xmlns="" id="{69187D18-B8C7-422F-B880-D9AE47E2363B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784" name="Text Box 65">
          <a:extLst>
            <a:ext uri="{FF2B5EF4-FFF2-40B4-BE49-F238E27FC236}">
              <a16:creationId xmlns:a16="http://schemas.microsoft.com/office/drawing/2014/main" xmlns="" id="{C459B181-D723-4A0B-9AFA-ECC21FBF93AE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785" name="Metin Kutusu 23">
          <a:extLst>
            <a:ext uri="{FF2B5EF4-FFF2-40B4-BE49-F238E27FC236}">
              <a16:creationId xmlns:a16="http://schemas.microsoft.com/office/drawing/2014/main" xmlns="" id="{E413208D-AD5D-4443-95DF-6BCEED7382BB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786" name="Text Box 65">
          <a:extLst>
            <a:ext uri="{FF2B5EF4-FFF2-40B4-BE49-F238E27FC236}">
              <a16:creationId xmlns:a16="http://schemas.microsoft.com/office/drawing/2014/main" xmlns="" id="{C564FB4A-69A5-4462-BBE1-3D25B99BDF66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787" name="Metin Kutusu 23">
          <a:extLst>
            <a:ext uri="{FF2B5EF4-FFF2-40B4-BE49-F238E27FC236}">
              <a16:creationId xmlns:a16="http://schemas.microsoft.com/office/drawing/2014/main" xmlns="" id="{5E17255C-BACF-47AD-B247-1EDF4FBD522A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8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8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9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9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9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9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9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9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9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9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9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9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800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801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802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803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804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805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806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807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808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809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810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811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812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813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814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815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281738</xdr:colOff>
      <xdr:row>111</xdr:row>
      <xdr:rowOff>196546</xdr:rowOff>
    </xdr:to>
    <xdr:sp macro="" textlink="" fLocksText="0">
      <xdr:nvSpPr>
        <xdr:cNvPr id="816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967257" y="20054281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283509</xdr:colOff>
      <xdr:row>111</xdr:row>
      <xdr:rowOff>198120</xdr:rowOff>
    </xdr:to>
    <xdr:sp macro="" textlink="">
      <xdr:nvSpPr>
        <xdr:cNvPr id="817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967257" y="20054281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281738</xdr:colOff>
      <xdr:row>111</xdr:row>
      <xdr:rowOff>196546</xdr:rowOff>
    </xdr:to>
    <xdr:sp macro="" textlink="" fLocksText="0">
      <xdr:nvSpPr>
        <xdr:cNvPr id="818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967257" y="20054281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283509</xdr:colOff>
      <xdr:row>111</xdr:row>
      <xdr:rowOff>198120</xdr:rowOff>
    </xdr:to>
    <xdr:sp macro="" textlink="">
      <xdr:nvSpPr>
        <xdr:cNvPr id="819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967257" y="20054281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820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821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822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823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824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825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826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827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82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0825595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82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0825595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83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0825595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83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0825595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83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2626686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83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2626686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83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2626686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83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2626686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83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1275868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83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1275868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83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1275868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83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1275868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84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84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84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84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84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3076959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84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3076959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84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3076959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84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3076959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84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3527232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84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3527232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85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3527232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85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3527232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71</xdr:row>
      <xdr:rowOff>19050</xdr:rowOff>
    </xdr:from>
    <xdr:to>
      <xdr:col>34</xdr:col>
      <xdr:colOff>281738</xdr:colOff>
      <xdr:row>71</xdr:row>
      <xdr:rowOff>206251</xdr:rowOff>
    </xdr:to>
    <xdr:sp macro="" textlink="" fLocksText="0">
      <xdr:nvSpPr>
        <xdr:cNvPr id="852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8967257" y="1645400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19050</xdr:rowOff>
    </xdr:from>
    <xdr:to>
      <xdr:col>34</xdr:col>
      <xdr:colOff>281738</xdr:colOff>
      <xdr:row>71</xdr:row>
      <xdr:rowOff>206251</xdr:rowOff>
    </xdr:to>
    <xdr:sp macro="" textlink="" fLocksText="0">
      <xdr:nvSpPr>
        <xdr:cNvPr id="853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8967257" y="1645400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281738</xdr:colOff>
      <xdr:row>71</xdr:row>
      <xdr:rowOff>196546</xdr:rowOff>
    </xdr:to>
    <xdr:sp macro="" textlink="" fLocksText="0">
      <xdr:nvSpPr>
        <xdr:cNvPr id="854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967257" y="1645210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283509</xdr:colOff>
      <xdr:row>71</xdr:row>
      <xdr:rowOff>198120</xdr:rowOff>
    </xdr:to>
    <xdr:sp macro="" textlink="">
      <xdr:nvSpPr>
        <xdr:cNvPr id="855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967257" y="1645210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281738</xdr:colOff>
      <xdr:row>71</xdr:row>
      <xdr:rowOff>196546</xdr:rowOff>
    </xdr:to>
    <xdr:sp macro="" textlink="" fLocksText="0">
      <xdr:nvSpPr>
        <xdr:cNvPr id="856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967257" y="1645210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283509</xdr:colOff>
      <xdr:row>71</xdr:row>
      <xdr:rowOff>198120</xdr:rowOff>
    </xdr:to>
    <xdr:sp macro="" textlink="">
      <xdr:nvSpPr>
        <xdr:cNvPr id="857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967257" y="1645210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281738</xdr:colOff>
      <xdr:row>76</xdr:row>
      <xdr:rowOff>196629</xdr:rowOff>
    </xdr:to>
    <xdr:sp macro="" textlink="" fLocksText="0">
      <xdr:nvSpPr>
        <xdr:cNvPr id="858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8967257" y="17137034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283509</xdr:colOff>
      <xdr:row>76</xdr:row>
      <xdr:rowOff>198120</xdr:rowOff>
    </xdr:to>
    <xdr:sp macro="" textlink="">
      <xdr:nvSpPr>
        <xdr:cNvPr id="859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8967257" y="17137034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281738</xdr:colOff>
      <xdr:row>76</xdr:row>
      <xdr:rowOff>196629</xdr:rowOff>
    </xdr:to>
    <xdr:sp macro="" textlink="" fLocksText="0">
      <xdr:nvSpPr>
        <xdr:cNvPr id="860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8967257" y="17137034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283509</xdr:colOff>
      <xdr:row>76</xdr:row>
      <xdr:rowOff>198120</xdr:rowOff>
    </xdr:to>
    <xdr:sp macro="" textlink="">
      <xdr:nvSpPr>
        <xdr:cNvPr id="861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8967257" y="17137034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862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863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864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86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866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867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868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86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870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871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872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873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874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875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876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877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88</xdr:row>
      <xdr:rowOff>19050</xdr:rowOff>
    </xdr:from>
    <xdr:to>
      <xdr:col>34</xdr:col>
      <xdr:colOff>283509</xdr:colOff>
      <xdr:row>89</xdr:row>
      <xdr:rowOff>75</xdr:rowOff>
    </xdr:to>
    <xdr:sp macro="" textlink="">
      <xdr:nvSpPr>
        <xdr:cNvPr id="878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28967257" y="14878050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88</xdr:row>
      <xdr:rowOff>19050</xdr:rowOff>
    </xdr:from>
    <xdr:to>
      <xdr:col>34</xdr:col>
      <xdr:colOff>283509</xdr:colOff>
      <xdr:row>89</xdr:row>
      <xdr:rowOff>75</xdr:rowOff>
    </xdr:to>
    <xdr:sp macro="" textlink="">
      <xdr:nvSpPr>
        <xdr:cNvPr id="879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28967257" y="14878050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73</xdr:row>
      <xdr:rowOff>19050</xdr:rowOff>
    </xdr:from>
    <xdr:to>
      <xdr:col>34</xdr:col>
      <xdr:colOff>281738</xdr:colOff>
      <xdr:row>73</xdr:row>
      <xdr:rowOff>206251</xdr:rowOff>
    </xdr:to>
    <xdr:sp macro="" textlink="" fLocksText="0">
      <xdr:nvSpPr>
        <xdr:cNvPr id="880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8967257" y="16003732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19050</xdr:rowOff>
    </xdr:from>
    <xdr:to>
      <xdr:col>34</xdr:col>
      <xdr:colOff>281738</xdr:colOff>
      <xdr:row>73</xdr:row>
      <xdr:rowOff>206251</xdr:rowOff>
    </xdr:to>
    <xdr:sp macro="" textlink="" fLocksText="0">
      <xdr:nvSpPr>
        <xdr:cNvPr id="881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8967257" y="16003732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281738</xdr:colOff>
      <xdr:row>73</xdr:row>
      <xdr:rowOff>196546</xdr:rowOff>
    </xdr:to>
    <xdr:sp macro="" textlink="" fLocksText="0">
      <xdr:nvSpPr>
        <xdr:cNvPr id="882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967257" y="16001827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283509</xdr:colOff>
      <xdr:row>73</xdr:row>
      <xdr:rowOff>198120</xdr:rowOff>
    </xdr:to>
    <xdr:sp macro="" textlink="">
      <xdr:nvSpPr>
        <xdr:cNvPr id="883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967257" y="16001827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281738</xdr:colOff>
      <xdr:row>73</xdr:row>
      <xdr:rowOff>196546</xdr:rowOff>
    </xdr:to>
    <xdr:sp macro="" textlink="" fLocksText="0">
      <xdr:nvSpPr>
        <xdr:cNvPr id="884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967257" y="16001827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283509</xdr:colOff>
      <xdr:row>73</xdr:row>
      <xdr:rowOff>198120</xdr:rowOff>
    </xdr:to>
    <xdr:sp macro="" textlink="">
      <xdr:nvSpPr>
        <xdr:cNvPr id="885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967257" y="16001827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281738</xdr:colOff>
      <xdr:row>172</xdr:row>
      <xdr:rowOff>196546</xdr:rowOff>
    </xdr:to>
    <xdr:sp macro="" textlink="" fLocksText="0">
      <xdr:nvSpPr>
        <xdr:cNvPr id="886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967257" y="11273963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283509</xdr:colOff>
      <xdr:row>172</xdr:row>
      <xdr:rowOff>198120</xdr:rowOff>
    </xdr:to>
    <xdr:sp macro="" textlink="">
      <xdr:nvSpPr>
        <xdr:cNvPr id="887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967257" y="11273963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281738</xdr:colOff>
      <xdr:row>172</xdr:row>
      <xdr:rowOff>196546</xdr:rowOff>
    </xdr:to>
    <xdr:sp macro="" textlink="" fLocksText="0">
      <xdr:nvSpPr>
        <xdr:cNvPr id="888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967257" y="11273963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283509</xdr:colOff>
      <xdr:row>172</xdr:row>
      <xdr:rowOff>198120</xdr:rowOff>
    </xdr:to>
    <xdr:sp macro="" textlink="">
      <xdr:nvSpPr>
        <xdr:cNvPr id="889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967257" y="11273963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890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891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892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28967257" y="17129414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893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28967257" y="17129414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894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28967257" y="17129414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895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28967257" y="17129414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896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28967257" y="17129414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897" name="Metin Kutusu 23">
          <a:extLst>
            <a:ext uri="{FF2B5EF4-FFF2-40B4-BE49-F238E27FC236}">
              <a16:creationId xmlns:a16="http://schemas.microsoft.com/office/drawing/2014/main" xmlns="" id="{98093FD4-107B-4121-BA89-F5F8C44DDE4F}"/>
            </a:ext>
          </a:extLst>
        </xdr:cNvPr>
        <xdr:cNvSpPr txBox="1">
          <a:spLocks noChangeArrowheads="1"/>
        </xdr:cNvSpPr>
      </xdr:nvSpPr>
      <xdr:spPr bwMode="auto">
        <a:xfrm>
          <a:off x="28967257" y="17129414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138</xdr:row>
      <xdr:rowOff>26670</xdr:rowOff>
    </xdr:from>
    <xdr:to>
      <xdr:col>34</xdr:col>
      <xdr:colOff>289768</xdr:colOff>
      <xdr:row>138</xdr:row>
      <xdr:rowOff>196629</xdr:rowOff>
    </xdr:to>
    <xdr:sp macro="" textlink="" fLocksText="0">
      <xdr:nvSpPr>
        <xdr:cNvPr id="898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967257" y="18037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138</xdr:row>
      <xdr:rowOff>26670</xdr:rowOff>
    </xdr:from>
    <xdr:to>
      <xdr:col>34</xdr:col>
      <xdr:colOff>291930</xdr:colOff>
      <xdr:row>138</xdr:row>
      <xdr:rowOff>198120</xdr:rowOff>
    </xdr:to>
    <xdr:sp macro="" textlink="">
      <xdr:nvSpPr>
        <xdr:cNvPr id="899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967257" y="18037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900" name="Text Box 65">
          <a:extLst>
            <a:ext uri="{FF2B5EF4-FFF2-40B4-BE49-F238E27FC236}">
              <a16:creationId xmlns:a16="http://schemas.microsoft.com/office/drawing/2014/main" xmlns="" id="{DA72988B-EB33-4767-957F-46F0087E0E98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901" name="Metin Kutusu 23">
          <a:extLst>
            <a:ext uri="{FF2B5EF4-FFF2-40B4-BE49-F238E27FC236}">
              <a16:creationId xmlns:a16="http://schemas.microsoft.com/office/drawing/2014/main" xmlns="" id="{A3AB5248-747C-4E23-9792-D7DA373E0B99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902" name="Text Box 65">
          <a:extLst>
            <a:ext uri="{FF2B5EF4-FFF2-40B4-BE49-F238E27FC236}">
              <a16:creationId xmlns:a16="http://schemas.microsoft.com/office/drawing/2014/main" xmlns="" id="{55358B61-8523-4D76-B66D-7CDDA3E92AB4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903" name="Metin Kutusu 23">
          <a:extLst>
            <a:ext uri="{FF2B5EF4-FFF2-40B4-BE49-F238E27FC236}">
              <a16:creationId xmlns:a16="http://schemas.microsoft.com/office/drawing/2014/main" xmlns="" id="{BD1C5D7E-3077-4412-A6C8-5FC369FC71C7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904" name="Text Box 65">
          <a:extLst>
            <a:ext uri="{FF2B5EF4-FFF2-40B4-BE49-F238E27FC236}">
              <a16:creationId xmlns:a16="http://schemas.microsoft.com/office/drawing/2014/main" xmlns="" id="{BE671CE5-95FD-49CF-BAD1-CB4689A6ED33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905" name="Metin Kutusu 23">
          <a:extLst>
            <a:ext uri="{FF2B5EF4-FFF2-40B4-BE49-F238E27FC236}">
              <a16:creationId xmlns:a16="http://schemas.microsoft.com/office/drawing/2014/main" xmlns="" id="{10805CE8-8717-40D8-B2D2-494307421E7C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906" name="Text Box 65">
          <a:extLst>
            <a:ext uri="{FF2B5EF4-FFF2-40B4-BE49-F238E27FC236}">
              <a16:creationId xmlns:a16="http://schemas.microsoft.com/office/drawing/2014/main" xmlns="" id="{32103B23-2DA1-453E-AB4E-292B83B3A52A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907" name="Metin Kutusu 23">
          <a:extLst>
            <a:ext uri="{FF2B5EF4-FFF2-40B4-BE49-F238E27FC236}">
              <a16:creationId xmlns:a16="http://schemas.microsoft.com/office/drawing/2014/main" xmlns="" id="{5FB9A0B3-4461-4B02-AC04-A7D2CE5627D3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908" name="Text Box 65">
          <a:extLst>
            <a:ext uri="{FF2B5EF4-FFF2-40B4-BE49-F238E27FC236}">
              <a16:creationId xmlns:a16="http://schemas.microsoft.com/office/drawing/2014/main" xmlns="" id="{6B6793BE-25A1-4956-8782-F7C449EB1C9F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909" name="Metin Kutusu 23">
          <a:extLst>
            <a:ext uri="{FF2B5EF4-FFF2-40B4-BE49-F238E27FC236}">
              <a16:creationId xmlns:a16="http://schemas.microsoft.com/office/drawing/2014/main" xmlns="" id="{A72477B9-9052-4414-851D-9933BC04508E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910" name="Text Box 65">
          <a:extLst>
            <a:ext uri="{FF2B5EF4-FFF2-40B4-BE49-F238E27FC236}">
              <a16:creationId xmlns:a16="http://schemas.microsoft.com/office/drawing/2014/main" xmlns="" id="{39B236E1-BD10-47E7-A18F-943A448D5D9B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911" name="Metin Kutusu 23">
          <a:extLst>
            <a:ext uri="{FF2B5EF4-FFF2-40B4-BE49-F238E27FC236}">
              <a16:creationId xmlns:a16="http://schemas.microsoft.com/office/drawing/2014/main" xmlns="" id="{05E9BA9A-E3A8-4554-9114-0334B7A3749B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912" name="Text Box 65">
          <a:extLst>
            <a:ext uri="{FF2B5EF4-FFF2-40B4-BE49-F238E27FC236}">
              <a16:creationId xmlns:a16="http://schemas.microsoft.com/office/drawing/2014/main" xmlns="" id="{66ECF875-AA5C-49AD-B79D-AF65C5494C09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913" name="Metin Kutusu 23">
          <a:extLst>
            <a:ext uri="{FF2B5EF4-FFF2-40B4-BE49-F238E27FC236}">
              <a16:creationId xmlns:a16="http://schemas.microsoft.com/office/drawing/2014/main" xmlns="" id="{137CF0B6-B635-44F4-901B-6FF08C1DDB67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914" name="Text Box 65">
          <a:extLst>
            <a:ext uri="{FF2B5EF4-FFF2-40B4-BE49-F238E27FC236}">
              <a16:creationId xmlns:a16="http://schemas.microsoft.com/office/drawing/2014/main" xmlns="" id="{033AF141-9CF2-4C0A-B46E-A2110C4A8F4E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915" name="Metin Kutusu 23">
          <a:extLst>
            <a:ext uri="{FF2B5EF4-FFF2-40B4-BE49-F238E27FC236}">
              <a16:creationId xmlns:a16="http://schemas.microsoft.com/office/drawing/2014/main" xmlns="" id="{283B2347-BE45-4A45-A997-FFB68257DD35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916" name="Text Box 65">
          <a:extLst>
            <a:ext uri="{FF2B5EF4-FFF2-40B4-BE49-F238E27FC236}">
              <a16:creationId xmlns:a16="http://schemas.microsoft.com/office/drawing/2014/main" xmlns="" id="{0EC0479A-BC87-4FEE-8774-16838FAB7C4E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917" name="Metin Kutusu 23">
          <a:extLst>
            <a:ext uri="{FF2B5EF4-FFF2-40B4-BE49-F238E27FC236}">
              <a16:creationId xmlns:a16="http://schemas.microsoft.com/office/drawing/2014/main" xmlns="" id="{69187D18-B8C7-422F-B880-D9AE47E2363B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918" name="Text Box 65">
          <a:extLst>
            <a:ext uri="{FF2B5EF4-FFF2-40B4-BE49-F238E27FC236}">
              <a16:creationId xmlns:a16="http://schemas.microsoft.com/office/drawing/2014/main" xmlns="" id="{C459B181-D723-4A0B-9AFA-ECC21FBF93AE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919" name="Metin Kutusu 23">
          <a:extLst>
            <a:ext uri="{FF2B5EF4-FFF2-40B4-BE49-F238E27FC236}">
              <a16:creationId xmlns:a16="http://schemas.microsoft.com/office/drawing/2014/main" xmlns="" id="{E413208D-AD5D-4443-95DF-6BCEED7382BB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920" name="Text Box 65">
          <a:extLst>
            <a:ext uri="{FF2B5EF4-FFF2-40B4-BE49-F238E27FC236}">
              <a16:creationId xmlns:a16="http://schemas.microsoft.com/office/drawing/2014/main" xmlns="" id="{C564FB4A-69A5-4462-BBE1-3D25B99BDF66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921" name="Metin Kutusu 23">
          <a:extLst>
            <a:ext uri="{FF2B5EF4-FFF2-40B4-BE49-F238E27FC236}">
              <a16:creationId xmlns:a16="http://schemas.microsoft.com/office/drawing/2014/main" xmlns="" id="{5E17255C-BACF-47AD-B247-1EDF4FBD522A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2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2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2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2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2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2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2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2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3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3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3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3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934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935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936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937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938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939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940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941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942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943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944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945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946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947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948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949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281738</xdr:colOff>
      <xdr:row>111</xdr:row>
      <xdr:rowOff>196546</xdr:rowOff>
    </xdr:to>
    <xdr:sp macro="" textlink="" fLocksText="0">
      <xdr:nvSpPr>
        <xdr:cNvPr id="950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967257" y="20054281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283509</xdr:colOff>
      <xdr:row>111</xdr:row>
      <xdr:rowOff>198120</xdr:rowOff>
    </xdr:to>
    <xdr:sp macro="" textlink="">
      <xdr:nvSpPr>
        <xdr:cNvPr id="951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967257" y="20054281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281738</xdr:colOff>
      <xdr:row>111</xdr:row>
      <xdr:rowOff>196546</xdr:rowOff>
    </xdr:to>
    <xdr:sp macro="" textlink="" fLocksText="0">
      <xdr:nvSpPr>
        <xdr:cNvPr id="952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967257" y="20054281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283509</xdr:colOff>
      <xdr:row>111</xdr:row>
      <xdr:rowOff>198120</xdr:rowOff>
    </xdr:to>
    <xdr:sp macro="" textlink="">
      <xdr:nvSpPr>
        <xdr:cNvPr id="953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967257" y="20054281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954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955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956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957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958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959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960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961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96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0825595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96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0825595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96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0825595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96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0825595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96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2626686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96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2626686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96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2626686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96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2626686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97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1275868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97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1275868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97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1275868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97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1275868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7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7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7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7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97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3076959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97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3076959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98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3076959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98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3076959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98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3527232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98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3527232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98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3527232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98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3527232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71</xdr:row>
      <xdr:rowOff>19050</xdr:rowOff>
    </xdr:from>
    <xdr:to>
      <xdr:col>34</xdr:col>
      <xdr:colOff>281738</xdr:colOff>
      <xdr:row>71</xdr:row>
      <xdr:rowOff>206251</xdr:rowOff>
    </xdr:to>
    <xdr:sp macro="" textlink="" fLocksText="0">
      <xdr:nvSpPr>
        <xdr:cNvPr id="986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8967257" y="1645400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19050</xdr:rowOff>
    </xdr:from>
    <xdr:to>
      <xdr:col>34</xdr:col>
      <xdr:colOff>281738</xdr:colOff>
      <xdr:row>71</xdr:row>
      <xdr:rowOff>206251</xdr:rowOff>
    </xdr:to>
    <xdr:sp macro="" textlink="" fLocksText="0">
      <xdr:nvSpPr>
        <xdr:cNvPr id="987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8967257" y="1645400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281738</xdr:colOff>
      <xdr:row>71</xdr:row>
      <xdr:rowOff>196546</xdr:rowOff>
    </xdr:to>
    <xdr:sp macro="" textlink="" fLocksText="0">
      <xdr:nvSpPr>
        <xdr:cNvPr id="988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967257" y="1645210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283509</xdr:colOff>
      <xdr:row>71</xdr:row>
      <xdr:rowOff>198120</xdr:rowOff>
    </xdr:to>
    <xdr:sp macro="" textlink="">
      <xdr:nvSpPr>
        <xdr:cNvPr id="989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967257" y="1645210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281738</xdr:colOff>
      <xdr:row>71</xdr:row>
      <xdr:rowOff>196546</xdr:rowOff>
    </xdr:to>
    <xdr:sp macro="" textlink="" fLocksText="0">
      <xdr:nvSpPr>
        <xdr:cNvPr id="990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967257" y="1645210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283509</xdr:colOff>
      <xdr:row>71</xdr:row>
      <xdr:rowOff>198120</xdr:rowOff>
    </xdr:to>
    <xdr:sp macro="" textlink="">
      <xdr:nvSpPr>
        <xdr:cNvPr id="991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967257" y="1645210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281738</xdr:colOff>
      <xdr:row>76</xdr:row>
      <xdr:rowOff>196629</xdr:rowOff>
    </xdr:to>
    <xdr:sp macro="" textlink="" fLocksText="0">
      <xdr:nvSpPr>
        <xdr:cNvPr id="992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8967257" y="17137034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283509</xdr:colOff>
      <xdr:row>76</xdr:row>
      <xdr:rowOff>198120</xdr:rowOff>
    </xdr:to>
    <xdr:sp macro="" textlink="">
      <xdr:nvSpPr>
        <xdr:cNvPr id="993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8967257" y="17137034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281738</xdr:colOff>
      <xdr:row>76</xdr:row>
      <xdr:rowOff>196629</xdr:rowOff>
    </xdr:to>
    <xdr:sp macro="" textlink="" fLocksText="0">
      <xdr:nvSpPr>
        <xdr:cNvPr id="994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8967257" y="17137034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283509</xdr:colOff>
      <xdr:row>76</xdr:row>
      <xdr:rowOff>198120</xdr:rowOff>
    </xdr:to>
    <xdr:sp macro="" textlink="">
      <xdr:nvSpPr>
        <xdr:cNvPr id="995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8967257" y="17137034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996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997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998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99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1000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1001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1002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100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0375323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1004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1005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1006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1007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1008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1009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1010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1011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88</xdr:row>
      <xdr:rowOff>19050</xdr:rowOff>
    </xdr:from>
    <xdr:to>
      <xdr:col>34</xdr:col>
      <xdr:colOff>283509</xdr:colOff>
      <xdr:row>89</xdr:row>
      <xdr:rowOff>75</xdr:rowOff>
    </xdr:to>
    <xdr:sp macro="" textlink="">
      <xdr:nvSpPr>
        <xdr:cNvPr id="1012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28967257" y="14878050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88</xdr:row>
      <xdr:rowOff>19050</xdr:rowOff>
    </xdr:from>
    <xdr:to>
      <xdr:col>34</xdr:col>
      <xdr:colOff>283509</xdr:colOff>
      <xdr:row>89</xdr:row>
      <xdr:rowOff>75</xdr:rowOff>
    </xdr:to>
    <xdr:sp macro="" textlink="">
      <xdr:nvSpPr>
        <xdr:cNvPr id="1013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28967257" y="14878050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73</xdr:row>
      <xdr:rowOff>19050</xdr:rowOff>
    </xdr:from>
    <xdr:to>
      <xdr:col>34</xdr:col>
      <xdr:colOff>281738</xdr:colOff>
      <xdr:row>73</xdr:row>
      <xdr:rowOff>206251</xdr:rowOff>
    </xdr:to>
    <xdr:sp macro="" textlink="" fLocksText="0">
      <xdr:nvSpPr>
        <xdr:cNvPr id="1014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8967257" y="16003732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19050</xdr:rowOff>
    </xdr:from>
    <xdr:to>
      <xdr:col>34</xdr:col>
      <xdr:colOff>281738</xdr:colOff>
      <xdr:row>73</xdr:row>
      <xdr:rowOff>206251</xdr:rowOff>
    </xdr:to>
    <xdr:sp macro="" textlink="" fLocksText="0">
      <xdr:nvSpPr>
        <xdr:cNvPr id="1015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8967257" y="16003732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281738</xdr:colOff>
      <xdr:row>73</xdr:row>
      <xdr:rowOff>196546</xdr:rowOff>
    </xdr:to>
    <xdr:sp macro="" textlink="" fLocksText="0">
      <xdr:nvSpPr>
        <xdr:cNvPr id="1016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967257" y="16001827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283509</xdr:colOff>
      <xdr:row>73</xdr:row>
      <xdr:rowOff>198120</xdr:rowOff>
    </xdr:to>
    <xdr:sp macro="" textlink="">
      <xdr:nvSpPr>
        <xdr:cNvPr id="1017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967257" y="16001827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281738</xdr:colOff>
      <xdr:row>73</xdr:row>
      <xdr:rowOff>196546</xdr:rowOff>
    </xdr:to>
    <xdr:sp macro="" textlink="" fLocksText="0">
      <xdr:nvSpPr>
        <xdr:cNvPr id="1018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967257" y="16001827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283509</xdr:colOff>
      <xdr:row>73</xdr:row>
      <xdr:rowOff>198120</xdr:rowOff>
    </xdr:to>
    <xdr:sp macro="" textlink="">
      <xdr:nvSpPr>
        <xdr:cNvPr id="1019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967257" y="16001827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281738</xdr:colOff>
      <xdr:row>172</xdr:row>
      <xdr:rowOff>196546</xdr:rowOff>
    </xdr:to>
    <xdr:sp macro="" textlink="" fLocksText="0">
      <xdr:nvSpPr>
        <xdr:cNvPr id="1020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967257" y="11273963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283509</xdr:colOff>
      <xdr:row>172</xdr:row>
      <xdr:rowOff>198120</xdr:rowOff>
    </xdr:to>
    <xdr:sp macro="" textlink="">
      <xdr:nvSpPr>
        <xdr:cNvPr id="1021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967257" y="11273963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281738</xdr:colOff>
      <xdr:row>172</xdr:row>
      <xdr:rowOff>196546</xdr:rowOff>
    </xdr:to>
    <xdr:sp macro="" textlink="" fLocksText="0">
      <xdr:nvSpPr>
        <xdr:cNvPr id="1022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967257" y="11273963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283509</xdr:colOff>
      <xdr:row>172</xdr:row>
      <xdr:rowOff>198120</xdr:rowOff>
    </xdr:to>
    <xdr:sp macro="" textlink="">
      <xdr:nvSpPr>
        <xdr:cNvPr id="1023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967257" y="11273963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1024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1025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1026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28967257" y="17129414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1027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28967257" y="17129414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1028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28967257" y="17129414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1029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28967257" y="17129414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1030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28967257" y="17129414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1031" name="Metin Kutusu 23">
          <a:extLst>
            <a:ext uri="{FF2B5EF4-FFF2-40B4-BE49-F238E27FC236}">
              <a16:creationId xmlns:a16="http://schemas.microsoft.com/office/drawing/2014/main" xmlns="" id="{98093FD4-107B-4121-BA89-F5F8C44DDE4F}"/>
            </a:ext>
          </a:extLst>
        </xdr:cNvPr>
        <xdr:cNvSpPr txBox="1">
          <a:spLocks noChangeArrowheads="1"/>
        </xdr:cNvSpPr>
      </xdr:nvSpPr>
      <xdr:spPr bwMode="auto">
        <a:xfrm>
          <a:off x="28967257" y="17129414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138</xdr:row>
      <xdr:rowOff>26670</xdr:rowOff>
    </xdr:from>
    <xdr:to>
      <xdr:col>34</xdr:col>
      <xdr:colOff>289768</xdr:colOff>
      <xdr:row>138</xdr:row>
      <xdr:rowOff>196629</xdr:rowOff>
    </xdr:to>
    <xdr:sp macro="" textlink="" fLocksText="0">
      <xdr:nvSpPr>
        <xdr:cNvPr id="1032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967257" y="18037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138</xdr:row>
      <xdr:rowOff>26670</xdr:rowOff>
    </xdr:from>
    <xdr:to>
      <xdr:col>34</xdr:col>
      <xdr:colOff>291930</xdr:colOff>
      <xdr:row>138</xdr:row>
      <xdr:rowOff>198120</xdr:rowOff>
    </xdr:to>
    <xdr:sp macro="" textlink="">
      <xdr:nvSpPr>
        <xdr:cNvPr id="1033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967257" y="18037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1034" name="Text Box 65">
          <a:extLst>
            <a:ext uri="{FF2B5EF4-FFF2-40B4-BE49-F238E27FC236}">
              <a16:creationId xmlns:a16="http://schemas.microsoft.com/office/drawing/2014/main" xmlns="" id="{DA72988B-EB33-4767-957F-46F0087E0E98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1035" name="Metin Kutusu 23">
          <a:extLst>
            <a:ext uri="{FF2B5EF4-FFF2-40B4-BE49-F238E27FC236}">
              <a16:creationId xmlns:a16="http://schemas.microsoft.com/office/drawing/2014/main" xmlns="" id="{A3AB5248-747C-4E23-9792-D7DA373E0B99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1036" name="Text Box 65">
          <a:extLst>
            <a:ext uri="{FF2B5EF4-FFF2-40B4-BE49-F238E27FC236}">
              <a16:creationId xmlns:a16="http://schemas.microsoft.com/office/drawing/2014/main" xmlns="" id="{55358B61-8523-4D76-B66D-7CDDA3E92AB4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1037" name="Metin Kutusu 23">
          <a:extLst>
            <a:ext uri="{FF2B5EF4-FFF2-40B4-BE49-F238E27FC236}">
              <a16:creationId xmlns:a16="http://schemas.microsoft.com/office/drawing/2014/main" xmlns="" id="{BD1C5D7E-3077-4412-A6C8-5FC369FC71C7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1038" name="Text Box 65">
          <a:extLst>
            <a:ext uri="{FF2B5EF4-FFF2-40B4-BE49-F238E27FC236}">
              <a16:creationId xmlns:a16="http://schemas.microsoft.com/office/drawing/2014/main" xmlns="" id="{BE671CE5-95FD-49CF-BAD1-CB4689A6ED33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1039" name="Metin Kutusu 23">
          <a:extLst>
            <a:ext uri="{FF2B5EF4-FFF2-40B4-BE49-F238E27FC236}">
              <a16:creationId xmlns:a16="http://schemas.microsoft.com/office/drawing/2014/main" xmlns="" id="{10805CE8-8717-40D8-B2D2-494307421E7C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1040" name="Text Box 65">
          <a:extLst>
            <a:ext uri="{FF2B5EF4-FFF2-40B4-BE49-F238E27FC236}">
              <a16:creationId xmlns:a16="http://schemas.microsoft.com/office/drawing/2014/main" xmlns="" id="{32103B23-2DA1-453E-AB4E-292B83B3A52A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1041" name="Metin Kutusu 23">
          <a:extLst>
            <a:ext uri="{FF2B5EF4-FFF2-40B4-BE49-F238E27FC236}">
              <a16:creationId xmlns:a16="http://schemas.microsoft.com/office/drawing/2014/main" xmlns="" id="{5FB9A0B3-4461-4B02-AC04-A7D2CE5627D3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1042" name="Text Box 65">
          <a:extLst>
            <a:ext uri="{FF2B5EF4-FFF2-40B4-BE49-F238E27FC236}">
              <a16:creationId xmlns:a16="http://schemas.microsoft.com/office/drawing/2014/main" xmlns="" id="{6B6793BE-25A1-4956-8782-F7C449EB1C9F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1043" name="Metin Kutusu 23">
          <a:extLst>
            <a:ext uri="{FF2B5EF4-FFF2-40B4-BE49-F238E27FC236}">
              <a16:creationId xmlns:a16="http://schemas.microsoft.com/office/drawing/2014/main" xmlns="" id="{A72477B9-9052-4414-851D-9933BC04508E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1044" name="Text Box 65">
          <a:extLst>
            <a:ext uri="{FF2B5EF4-FFF2-40B4-BE49-F238E27FC236}">
              <a16:creationId xmlns:a16="http://schemas.microsoft.com/office/drawing/2014/main" xmlns="" id="{39B236E1-BD10-47E7-A18F-943A448D5D9B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1045" name="Metin Kutusu 23">
          <a:extLst>
            <a:ext uri="{FF2B5EF4-FFF2-40B4-BE49-F238E27FC236}">
              <a16:creationId xmlns:a16="http://schemas.microsoft.com/office/drawing/2014/main" xmlns="" id="{05E9BA9A-E3A8-4554-9114-0334B7A3749B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1046" name="Text Box 65">
          <a:extLst>
            <a:ext uri="{FF2B5EF4-FFF2-40B4-BE49-F238E27FC236}">
              <a16:creationId xmlns:a16="http://schemas.microsoft.com/office/drawing/2014/main" xmlns="" id="{66ECF875-AA5C-49AD-B79D-AF65C5494C09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1047" name="Metin Kutusu 23">
          <a:extLst>
            <a:ext uri="{FF2B5EF4-FFF2-40B4-BE49-F238E27FC236}">
              <a16:creationId xmlns:a16="http://schemas.microsoft.com/office/drawing/2014/main" xmlns="" id="{137CF0B6-B635-44F4-901B-6FF08C1DDB67}"/>
            </a:ext>
          </a:extLst>
        </xdr:cNvPr>
        <xdr:cNvSpPr txBox="1">
          <a:spLocks noChangeArrowheads="1"/>
        </xdr:cNvSpPr>
      </xdr:nvSpPr>
      <xdr:spPr bwMode="auto">
        <a:xfrm>
          <a:off x="28967257" y="13084579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1048" name="Text Box 65">
          <a:extLst>
            <a:ext uri="{FF2B5EF4-FFF2-40B4-BE49-F238E27FC236}">
              <a16:creationId xmlns:a16="http://schemas.microsoft.com/office/drawing/2014/main" xmlns="" id="{033AF141-9CF2-4C0A-B46E-A2110C4A8F4E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1049" name="Metin Kutusu 23">
          <a:extLst>
            <a:ext uri="{FF2B5EF4-FFF2-40B4-BE49-F238E27FC236}">
              <a16:creationId xmlns:a16="http://schemas.microsoft.com/office/drawing/2014/main" xmlns="" id="{283B2347-BE45-4A45-A997-FFB68257DD35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1050" name="Text Box 65">
          <a:extLst>
            <a:ext uri="{FF2B5EF4-FFF2-40B4-BE49-F238E27FC236}">
              <a16:creationId xmlns:a16="http://schemas.microsoft.com/office/drawing/2014/main" xmlns="" id="{0EC0479A-BC87-4FEE-8774-16838FAB7C4E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1051" name="Metin Kutusu 23">
          <a:extLst>
            <a:ext uri="{FF2B5EF4-FFF2-40B4-BE49-F238E27FC236}">
              <a16:creationId xmlns:a16="http://schemas.microsoft.com/office/drawing/2014/main" xmlns="" id="{69187D18-B8C7-422F-B880-D9AE47E2363B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1052" name="Text Box 65">
          <a:extLst>
            <a:ext uri="{FF2B5EF4-FFF2-40B4-BE49-F238E27FC236}">
              <a16:creationId xmlns:a16="http://schemas.microsoft.com/office/drawing/2014/main" xmlns="" id="{C459B181-D723-4A0B-9AFA-ECC21FBF93AE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1053" name="Metin Kutusu 23">
          <a:extLst>
            <a:ext uri="{FF2B5EF4-FFF2-40B4-BE49-F238E27FC236}">
              <a16:creationId xmlns:a16="http://schemas.microsoft.com/office/drawing/2014/main" xmlns="" id="{E413208D-AD5D-4443-95DF-6BCEED7382BB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1054" name="Text Box 65">
          <a:extLst>
            <a:ext uri="{FF2B5EF4-FFF2-40B4-BE49-F238E27FC236}">
              <a16:creationId xmlns:a16="http://schemas.microsoft.com/office/drawing/2014/main" xmlns="" id="{C564FB4A-69A5-4462-BBE1-3D25B99BDF66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1055" name="Metin Kutusu 23">
          <a:extLst>
            <a:ext uri="{FF2B5EF4-FFF2-40B4-BE49-F238E27FC236}">
              <a16:creationId xmlns:a16="http://schemas.microsoft.com/office/drawing/2014/main" xmlns="" id="{5E17255C-BACF-47AD-B247-1EDF4FBD522A}"/>
            </a:ext>
          </a:extLst>
        </xdr:cNvPr>
        <xdr:cNvSpPr txBox="1">
          <a:spLocks noChangeArrowheads="1"/>
        </xdr:cNvSpPr>
      </xdr:nvSpPr>
      <xdr:spPr bwMode="auto">
        <a:xfrm>
          <a:off x="28967257" y="22082414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5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5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5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5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6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6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6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6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6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6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6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6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1068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1069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1070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1071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1072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1073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1074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1075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1076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1077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1078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1079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1080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1081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1082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1083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967257" y="20063806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281738</xdr:colOff>
      <xdr:row>111</xdr:row>
      <xdr:rowOff>196546</xdr:rowOff>
    </xdr:to>
    <xdr:sp macro="" textlink="" fLocksText="0">
      <xdr:nvSpPr>
        <xdr:cNvPr id="1084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967257" y="20054281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283509</xdr:colOff>
      <xdr:row>111</xdr:row>
      <xdr:rowOff>198120</xdr:rowOff>
    </xdr:to>
    <xdr:sp macro="" textlink="">
      <xdr:nvSpPr>
        <xdr:cNvPr id="1085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967257" y="20054281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281738</xdr:colOff>
      <xdr:row>111</xdr:row>
      <xdr:rowOff>196546</xdr:rowOff>
    </xdr:to>
    <xdr:sp macro="" textlink="" fLocksText="0">
      <xdr:nvSpPr>
        <xdr:cNvPr id="1086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967257" y="20054281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283509</xdr:colOff>
      <xdr:row>111</xdr:row>
      <xdr:rowOff>198120</xdr:rowOff>
    </xdr:to>
    <xdr:sp macro="" textlink="">
      <xdr:nvSpPr>
        <xdr:cNvPr id="1087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967257" y="20054281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1088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1089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1090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1091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1092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1093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1094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1095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967257" y="11283488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109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0825595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109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0825595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109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0825595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109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0825595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110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2626686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110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2626686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110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2626686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110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2626686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110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1275868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110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1275868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110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1275868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110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1275868"/>
          <a:ext cx="254934" cy="20616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10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10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11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11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3057909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111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3076959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111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3076959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111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3076959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111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3076959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111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967257" y="13527232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111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967257" y="13527232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111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967257" y="13527232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111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967257" y="13527232"/>
          <a:ext cx="254934" cy="20616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71</xdr:row>
      <xdr:rowOff>19050</xdr:rowOff>
    </xdr:from>
    <xdr:to>
      <xdr:col>34</xdr:col>
      <xdr:colOff>281738</xdr:colOff>
      <xdr:row>71</xdr:row>
      <xdr:rowOff>206251</xdr:rowOff>
    </xdr:to>
    <xdr:sp macro="" textlink="" fLocksText="0">
      <xdr:nvSpPr>
        <xdr:cNvPr id="1120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8967257" y="1645400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19050</xdr:rowOff>
    </xdr:from>
    <xdr:to>
      <xdr:col>34</xdr:col>
      <xdr:colOff>281738</xdr:colOff>
      <xdr:row>71</xdr:row>
      <xdr:rowOff>206251</xdr:rowOff>
    </xdr:to>
    <xdr:sp macro="" textlink="" fLocksText="0">
      <xdr:nvSpPr>
        <xdr:cNvPr id="1121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8967257" y="1645400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281738</xdr:colOff>
      <xdr:row>71</xdr:row>
      <xdr:rowOff>196546</xdr:rowOff>
    </xdr:to>
    <xdr:sp macro="" textlink="" fLocksText="0">
      <xdr:nvSpPr>
        <xdr:cNvPr id="1122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967257" y="1645210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283509</xdr:colOff>
      <xdr:row>71</xdr:row>
      <xdr:rowOff>198120</xdr:rowOff>
    </xdr:to>
    <xdr:sp macro="" textlink="">
      <xdr:nvSpPr>
        <xdr:cNvPr id="1123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967257" y="1645210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281738</xdr:colOff>
      <xdr:row>71</xdr:row>
      <xdr:rowOff>196546</xdr:rowOff>
    </xdr:to>
    <xdr:sp macro="" textlink="" fLocksText="0">
      <xdr:nvSpPr>
        <xdr:cNvPr id="1124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967257" y="1645210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283509</xdr:colOff>
      <xdr:row>71</xdr:row>
      <xdr:rowOff>198120</xdr:rowOff>
    </xdr:to>
    <xdr:sp macro="" textlink="">
      <xdr:nvSpPr>
        <xdr:cNvPr id="1125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967257" y="1645210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1166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25555575" y="92011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1167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55555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1168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25555575" y="92011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116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55555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1170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25555575" y="92011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1171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55555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1172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25555575" y="92011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117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55555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7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55555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7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55555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7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55555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7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55555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7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55555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7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55555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8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55555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8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55555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8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55555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8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55555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8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55555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8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5555575" y="92011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281738</xdr:colOff>
      <xdr:row>160</xdr:row>
      <xdr:rowOff>0</xdr:rowOff>
    </xdr:to>
    <xdr:sp macro="" textlink="" fLocksText="0">
      <xdr:nvSpPr>
        <xdr:cNvPr id="1186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25555575" y="302323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283509</xdr:colOff>
      <xdr:row>160</xdr:row>
      <xdr:rowOff>0</xdr:rowOff>
    </xdr:to>
    <xdr:sp macro="" textlink="">
      <xdr:nvSpPr>
        <xdr:cNvPr id="1187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55555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281738</xdr:colOff>
      <xdr:row>160</xdr:row>
      <xdr:rowOff>0</xdr:rowOff>
    </xdr:to>
    <xdr:sp macro="" textlink="" fLocksText="0">
      <xdr:nvSpPr>
        <xdr:cNvPr id="1188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25555575" y="302323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283509</xdr:colOff>
      <xdr:row>160</xdr:row>
      <xdr:rowOff>0</xdr:rowOff>
    </xdr:to>
    <xdr:sp macro="" textlink="">
      <xdr:nvSpPr>
        <xdr:cNvPr id="118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55555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281738</xdr:colOff>
      <xdr:row>160</xdr:row>
      <xdr:rowOff>0</xdr:rowOff>
    </xdr:to>
    <xdr:sp macro="" textlink="" fLocksText="0">
      <xdr:nvSpPr>
        <xdr:cNvPr id="1190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25555575" y="302323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283509</xdr:colOff>
      <xdr:row>160</xdr:row>
      <xdr:rowOff>0</xdr:rowOff>
    </xdr:to>
    <xdr:sp macro="" textlink="">
      <xdr:nvSpPr>
        <xdr:cNvPr id="1191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55555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281738</xdr:colOff>
      <xdr:row>160</xdr:row>
      <xdr:rowOff>0</xdr:rowOff>
    </xdr:to>
    <xdr:sp macro="" textlink="" fLocksText="0">
      <xdr:nvSpPr>
        <xdr:cNvPr id="1192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25555575" y="302323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283509</xdr:colOff>
      <xdr:row>160</xdr:row>
      <xdr:rowOff>0</xdr:rowOff>
    </xdr:to>
    <xdr:sp macro="" textlink="">
      <xdr:nvSpPr>
        <xdr:cNvPr id="119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5555575" y="30232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19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55555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19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55555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19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55555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19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55555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19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55555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19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55555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20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55555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20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55555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20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55555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20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55555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20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55555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20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5555575" y="29156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1216" name="Text Box 59"/>
        <xdr:cNvSpPr txBox="1">
          <a:spLocks noChangeArrowheads="1"/>
        </xdr:cNvSpPr>
      </xdr:nvSpPr>
      <xdr:spPr bwMode="auto">
        <a:xfrm>
          <a:off x="1847850" y="5095875"/>
          <a:ext cx="261193" cy="50223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1217" name="Text Box 60"/>
        <xdr:cNvSpPr txBox="1">
          <a:spLocks noChangeArrowheads="1"/>
        </xdr:cNvSpPr>
      </xdr:nvSpPr>
      <xdr:spPr bwMode="auto">
        <a:xfrm>
          <a:off x="1847850" y="5095875"/>
          <a:ext cx="261193" cy="50223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24</xdr:row>
      <xdr:rowOff>142875</xdr:rowOff>
    </xdr:from>
    <xdr:to>
      <xdr:col>19</xdr:col>
      <xdr:colOff>272129</xdr:colOff>
      <xdr:row>25</xdr:row>
      <xdr:rowOff>114300</xdr:rowOff>
    </xdr:to>
    <xdr:sp macro="" textlink="" fLocksText="0">
      <xdr:nvSpPr>
        <xdr:cNvPr id="1218" name="Text Box 65"/>
        <xdr:cNvSpPr txBox="1">
          <a:spLocks noChangeArrowheads="1"/>
        </xdr:cNvSpPr>
      </xdr:nvSpPr>
      <xdr:spPr bwMode="auto">
        <a:xfrm>
          <a:off x="1849755" y="4714875"/>
          <a:ext cx="251174" cy="1619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11430</xdr:colOff>
      <xdr:row>24</xdr:row>
      <xdr:rowOff>142875</xdr:rowOff>
    </xdr:from>
    <xdr:to>
      <xdr:col>19</xdr:col>
      <xdr:colOff>264813</xdr:colOff>
      <xdr:row>25</xdr:row>
      <xdr:rowOff>114300</xdr:rowOff>
    </xdr:to>
    <xdr:sp macro="" textlink="" fLocksText="0">
      <xdr:nvSpPr>
        <xdr:cNvPr id="1219" name="Text Box 65"/>
        <xdr:cNvSpPr txBox="1">
          <a:spLocks noChangeArrowheads="1"/>
        </xdr:cNvSpPr>
      </xdr:nvSpPr>
      <xdr:spPr bwMode="auto">
        <a:xfrm>
          <a:off x="1840230" y="4714875"/>
          <a:ext cx="253383" cy="1619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1220" name="Text Box 59"/>
        <xdr:cNvSpPr txBox="1">
          <a:spLocks noChangeArrowheads="1"/>
        </xdr:cNvSpPr>
      </xdr:nvSpPr>
      <xdr:spPr bwMode="auto">
        <a:xfrm>
          <a:off x="1847850" y="5095875"/>
          <a:ext cx="261193" cy="50223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1221" name="Text Box 60"/>
        <xdr:cNvSpPr txBox="1">
          <a:spLocks noChangeArrowheads="1"/>
        </xdr:cNvSpPr>
      </xdr:nvSpPr>
      <xdr:spPr bwMode="auto">
        <a:xfrm>
          <a:off x="1847850" y="5095875"/>
          <a:ext cx="261193" cy="50223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24</xdr:row>
      <xdr:rowOff>142875</xdr:rowOff>
    </xdr:from>
    <xdr:to>
      <xdr:col>19</xdr:col>
      <xdr:colOff>272129</xdr:colOff>
      <xdr:row>25</xdr:row>
      <xdr:rowOff>114300</xdr:rowOff>
    </xdr:to>
    <xdr:sp macro="" textlink="" fLocksText="0">
      <xdr:nvSpPr>
        <xdr:cNvPr id="1222" name="Text Box 65"/>
        <xdr:cNvSpPr txBox="1">
          <a:spLocks noChangeArrowheads="1"/>
        </xdr:cNvSpPr>
      </xdr:nvSpPr>
      <xdr:spPr bwMode="auto">
        <a:xfrm>
          <a:off x="1849755" y="4714875"/>
          <a:ext cx="251174" cy="1619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11430</xdr:colOff>
      <xdr:row>24</xdr:row>
      <xdr:rowOff>142875</xdr:rowOff>
    </xdr:from>
    <xdr:to>
      <xdr:col>19</xdr:col>
      <xdr:colOff>264813</xdr:colOff>
      <xdr:row>25</xdr:row>
      <xdr:rowOff>114300</xdr:rowOff>
    </xdr:to>
    <xdr:sp macro="" textlink="" fLocksText="0">
      <xdr:nvSpPr>
        <xdr:cNvPr id="1223" name="Text Box 65"/>
        <xdr:cNvSpPr txBox="1">
          <a:spLocks noChangeArrowheads="1"/>
        </xdr:cNvSpPr>
      </xdr:nvSpPr>
      <xdr:spPr bwMode="auto">
        <a:xfrm>
          <a:off x="1840230" y="4714875"/>
          <a:ext cx="253383" cy="1619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74</xdr:row>
      <xdr:rowOff>142875</xdr:rowOff>
    </xdr:from>
    <xdr:to>
      <xdr:col>19</xdr:col>
      <xdr:colOff>272129</xdr:colOff>
      <xdr:row>75</xdr:row>
      <xdr:rowOff>114300</xdr:rowOff>
    </xdr:to>
    <xdr:sp macro="" textlink="" fLocksText="0">
      <xdr:nvSpPr>
        <xdr:cNvPr id="1224" name="Text Box 65"/>
        <xdr:cNvSpPr txBox="1">
          <a:spLocks noChangeArrowheads="1"/>
        </xdr:cNvSpPr>
      </xdr:nvSpPr>
      <xdr:spPr bwMode="auto">
        <a:xfrm>
          <a:off x="1849755" y="10429875"/>
          <a:ext cx="251174" cy="1619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74</xdr:row>
      <xdr:rowOff>142875</xdr:rowOff>
    </xdr:from>
    <xdr:to>
      <xdr:col>19</xdr:col>
      <xdr:colOff>272129</xdr:colOff>
      <xdr:row>75</xdr:row>
      <xdr:rowOff>114300</xdr:rowOff>
    </xdr:to>
    <xdr:sp macro="" textlink="" fLocksText="0">
      <xdr:nvSpPr>
        <xdr:cNvPr id="1225" name="Text Box 65"/>
        <xdr:cNvSpPr txBox="1">
          <a:spLocks noChangeArrowheads="1"/>
        </xdr:cNvSpPr>
      </xdr:nvSpPr>
      <xdr:spPr bwMode="auto">
        <a:xfrm>
          <a:off x="1849755" y="10429875"/>
          <a:ext cx="251174" cy="1619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128</xdr:row>
      <xdr:rowOff>142875</xdr:rowOff>
    </xdr:from>
    <xdr:to>
      <xdr:col>19</xdr:col>
      <xdr:colOff>280243</xdr:colOff>
      <xdr:row>129</xdr:row>
      <xdr:rowOff>2598</xdr:rowOff>
    </xdr:to>
    <xdr:sp macro="" textlink="" fLocksText="0">
      <xdr:nvSpPr>
        <xdr:cNvPr id="1226" name="Text Box 59"/>
        <xdr:cNvSpPr txBox="1">
          <a:spLocks noChangeArrowheads="1"/>
        </xdr:cNvSpPr>
      </xdr:nvSpPr>
      <xdr:spPr bwMode="auto">
        <a:xfrm>
          <a:off x="1847850" y="5095875"/>
          <a:ext cx="261193" cy="50223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128</xdr:row>
      <xdr:rowOff>142875</xdr:rowOff>
    </xdr:from>
    <xdr:to>
      <xdr:col>19</xdr:col>
      <xdr:colOff>280243</xdr:colOff>
      <xdr:row>129</xdr:row>
      <xdr:rowOff>2598</xdr:rowOff>
    </xdr:to>
    <xdr:sp macro="" textlink="" fLocksText="0">
      <xdr:nvSpPr>
        <xdr:cNvPr id="1227" name="Text Box 60"/>
        <xdr:cNvSpPr txBox="1">
          <a:spLocks noChangeArrowheads="1"/>
        </xdr:cNvSpPr>
      </xdr:nvSpPr>
      <xdr:spPr bwMode="auto">
        <a:xfrm>
          <a:off x="1847850" y="5095875"/>
          <a:ext cx="261193" cy="50223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176</xdr:row>
      <xdr:rowOff>142875</xdr:rowOff>
    </xdr:from>
    <xdr:to>
      <xdr:col>19</xdr:col>
      <xdr:colOff>272129</xdr:colOff>
      <xdr:row>177</xdr:row>
      <xdr:rowOff>114300</xdr:rowOff>
    </xdr:to>
    <xdr:sp macro="" textlink="" fLocksText="0">
      <xdr:nvSpPr>
        <xdr:cNvPr id="1228" name="Text Box 65"/>
        <xdr:cNvSpPr txBox="1">
          <a:spLocks noChangeArrowheads="1"/>
        </xdr:cNvSpPr>
      </xdr:nvSpPr>
      <xdr:spPr bwMode="auto">
        <a:xfrm>
          <a:off x="1849755" y="14239875"/>
          <a:ext cx="251174" cy="1619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126</xdr:row>
      <xdr:rowOff>142875</xdr:rowOff>
    </xdr:from>
    <xdr:to>
      <xdr:col>19</xdr:col>
      <xdr:colOff>272129</xdr:colOff>
      <xdr:row>127</xdr:row>
      <xdr:rowOff>114300</xdr:rowOff>
    </xdr:to>
    <xdr:sp macro="" textlink="" fLocksText="0">
      <xdr:nvSpPr>
        <xdr:cNvPr id="1229" name="Text Box 65"/>
        <xdr:cNvSpPr txBox="1">
          <a:spLocks noChangeArrowheads="1"/>
        </xdr:cNvSpPr>
      </xdr:nvSpPr>
      <xdr:spPr bwMode="auto">
        <a:xfrm>
          <a:off x="1849755" y="4714875"/>
          <a:ext cx="251174" cy="1619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11430</xdr:colOff>
      <xdr:row>126</xdr:row>
      <xdr:rowOff>142875</xdr:rowOff>
    </xdr:from>
    <xdr:to>
      <xdr:col>19</xdr:col>
      <xdr:colOff>264813</xdr:colOff>
      <xdr:row>127</xdr:row>
      <xdr:rowOff>114300</xdr:rowOff>
    </xdr:to>
    <xdr:sp macro="" textlink="" fLocksText="0">
      <xdr:nvSpPr>
        <xdr:cNvPr id="1230" name="Text Box 65"/>
        <xdr:cNvSpPr txBox="1">
          <a:spLocks noChangeArrowheads="1"/>
        </xdr:cNvSpPr>
      </xdr:nvSpPr>
      <xdr:spPr bwMode="auto">
        <a:xfrm>
          <a:off x="1840230" y="4714875"/>
          <a:ext cx="253383" cy="1619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128</xdr:row>
      <xdr:rowOff>142875</xdr:rowOff>
    </xdr:from>
    <xdr:to>
      <xdr:col>19</xdr:col>
      <xdr:colOff>280243</xdr:colOff>
      <xdr:row>129</xdr:row>
      <xdr:rowOff>2598</xdr:rowOff>
    </xdr:to>
    <xdr:sp macro="" textlink="" fLocksText="0">
      <xdr:nvSpPr>
        <xdr:cNvPr id="1231" name="Text Box 59"/>
        <xdr:cNvSpPr txBox="1">
          <a:spLocks noChangeArrowheads="1"/>
        </xdr:cNvSpPr>
      </xdr:nvSpPr>
      <xdr:spPr bwMode="auto">
        <a:xfrm>
          <a:off x="1847850" y="5095875"/>
          <a:ext cx="261193" cy="50223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128</xdr:row>
      <xdr:rowOff>142875</xdr:rowOff>
    </xdr:from>
    <xdr:to>
      <xdr:col>19</xdr:col>
      <xdr:colOff>280243</xdr:colOff>
      <xdr:row>129</xdr:row>
      <xdr:rowOff>2598</xdr:rowOff>
    </xdr:to>
    <xdr:sp macro="" textlink="" fLocksText="0">
      <xdr:nvSpPr>
        <xdr:cNvPr id="1232" name="Text Box 60"/>
        <xdr:cNvSpPr txBox="1">
          <a:spLocks noChangeArrowheads="1"/>
        </xdr:cNvSpPr>
      </xdr:nvSpPr>
      <xdr:spPr bwMode="auto">
        <a:xfrm>
          <a:off x="1847850" y="5095875"/>
          <a:ext cx="261193" cy="50223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176</xdr:row>
      <xdr:rowOff>142875</xdr:rowOff>
    </xdr:from>
    <xdr:to>
      <xdr:col>19</xdr:col>
      <xdr:colOff>272129</xdr:colOff>
      <xdr:row>177</xdr:row>
      <xdr:rowOff>114300</xdr:rowOff>
    </xdr:to>
    <xdr:sp macro="" textlink="" fLocksText="0">
      <xdr:nvSpPr>
        <xdr:cNvPr id="1233" name="Text Box 65"/>
        <xdr:cNvSpPr txBox="1">
          <a:spLocks noChangeArrowheads="1"/>
        </xdr:cNvSpPr>
      </xdr:nvSpPr>
      <xdr:spPr bwMode="auto">
        <a:xfrm>
          <a:off x="1849755" y="14239875"/>
          <a:ext cx="251174" cy="1619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126</xdr:row>
      <xdr:rowOff>142875</xdr:rowOff>
    </xdr:from>
    <xdr:to>
      <xdr:col>19</xdr:col>
      <xdr:colOff>272129</xdr:colOff>
      <xdr:row>127</xdr:row>
      <xdr:rowOff>114300</xdr:rowOff>
    </xdr:to>
    <xdr:sp macro="" textlink="" fLocksText="0">
      <xdr:nvSpPr>
        <xdr:cNvPr id="1234" name="Text Box 65"/>
        <xdr:cNvSpPr txBox="1">
          <a:spLocks noChangeArrowheads="1"/>
        </xdr:cNvSpPr>
      </xdr:nvSpPr>
      <xdr:spPr bwMode="auto">
        <a:xfrm>
          <a:off x="1849755" y="4714875"/>
          <a:ext cx="251174" cy="1619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11430</xdr:colOff>
      <xdr:row>126</xdr:row>
      <xdr:rowOff>142875</xdr:rowOff>
    </xdr:from>
    <xdr:to>
      <xdr:col>19</xdr:col>
      <xdr:colOff>264813</xdr:colOff>
      <xdr:row>127</xdr:row>
      <xdr:rowOff>114300</xdr:rowOff>
    </xdr:to>
    <xdr:sp macro="" textlink="" fLocksText="0">
      <xdr:nvSpPr>
        <xdr:cNvPr id="1235" name="Text Box 65"/>
        <xdr:cNvSpPr txBox="1">
          <a:spLocks noChangeArrowheads="1"/>
        </xdr:cNvSpPr>
      </xdr:nvSpPr>
      <xdr:spPr bwMode="auto">
        <a:xfrm>
          <a:off x="1840230" y="4714875"/>
          <a:ext cx="253383" cy="1619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2" name="Text Box 59"/>
        <xdr:cNvSpPr txBox="1">
          <a:spLocks noChangeArrowheads="1"/>
        </xdr:cNvSpPr>
      </xdr:nvSpPr>
      <xdr:spPr bwMode="auto">
        <a:xfrm>
          <a:off x="15097125" y="2511742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3" name="Text Box 60"/>
        <xdr:cNvSpPr txBox="1">
          <a:spLocks noChangeArrowheads="1"/>
        </xdr:cNvSpPr>
      </xdr:nvSpPr>
      <xdr:spPr bwMode="auto">
        <a:xfrm>
          <a:off x="15097125" y="2511742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74</xdr:row>
      <xdr:rowOff>142875</xdr:rowOff>
    </xdr:from>
    <xdr:to>
      <xdr:col>19</xdr:col>
      <xdr:colOff>272129</xdr:colOff>
      <xdr:row>75</xdr:row>
      <xdr:rowOff>114300</xdr:rowOff>
    </xdr:to>
    <xdr:sp macro="" textlink="" fLocksText="0">
      <xdr:nvSpPr>
        <xdr:cNvPr id="4" name="Text Box 65"/>
        <xdr:cNvSpPr txBox="1">
          <a:spLocks noChangeArrowheads="1"/>
        </xdr:cNvSpPr>
      </xdr:nvSpPr>
      <xdr:spPr bwMode="auto">
        <a:xfrm>
          <a:off x="15099030" y="1635442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24</xdr:row>
      <xdr:rowOff>142875</xdr:rowOff>
    </xdr:from>
    <xdr:to>
      <xdr:col>19</xdr:col>
      <xdr:colOff>272129</xdr:colOff>
      <xdr:row>25</xdr:row>
      <xdr:rowOff>114300</xdr:rowOff>
    </xdr:to>
    <xdr:sp macro="" textlink="" fLocksText="0">
      <xdr:nvSpPr>
        <xdr:cNvPr id="5" name="Text Box 65"/>
        <xdr:cNvSpPr txBox="1">
          <a:spLocks noChangeArrowheads="1"/>
        </xdr:cNvSpPr>
      </xdr:nvSpPr>
      <xdr:spPr bwMode="auto">
        <a:xfrm>
          <a:off x="15099030" y="540067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11430</xdr:colOff>
      <xdr:row>24</xdr:row>
      <xdr:rowOff>142875</xdr:rowOff>
    </xdr:from>
    <xdr:to>
      <xdr:col>19</xdr:col>
      <xdr:colOff>264813</xdr:colOff>
      <xdr:row>25</xdr:row>
      <xdr:rowOff>114300</xdr:rowOff>
    </xdr:to>
    <xdr:sp macro="" textlink="" fLocksText="0">
      <xdr:nvSpPr>
        <xdr:cNvPr id="6" name="Text Box 65"/>
        <xdr:cNvSpPr txBox="1">
          <a:spLocks noChangeArrowheads="1"/>
        </xdr:cNvSpPr>
      </xdr:nvSpPr>
      <xdr:spPr bwMode="auto">
        <a:xfrm>
          <a:off x="15089505" y="5400675"/>
          <a:ext cx="253383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281738</xdr:colOff>
      <xdr:row>156</xdr:row>
      <xdr:rowOff>196629</xdr:rowOff>
    </xdr:to>
    <xdr:sp macro="" textlink="" fLocksText="0">
      <xdr:nvSpPr>
        <xdr:cNvPr id="7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8736925" y="34202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283509</xdr:colOff>
      <xdr:row>156</xdr:row>
      <xdr:rowOff>198120</xdr:rowOff>
    </xdr:to>
    <xdr:sp macro="" textlink="">
      <xdr:nvSpPr>
        <xdr:cNvPr id="8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8736925" y="34202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281738</xdr:colOff>
      <xdr:row>156</xdr:row>
      <xdr:rowOff>196629</xdr:rowOff>
    </xdr:to>
    <xdr:sp macro="" textlink="" fLocksText="0">
      <xdr:nvSpPr>
        <xdr:cNvPr id="9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8736925" y="34202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283509</xdr:colOff>
      <xdr:row>156</xdr:row>
      <xdr:rowOff>198120</xdr:rowOff>
    </xdr:to>
    <xdr:sp macro="" textlink="">
      <xdr:nvSpPr>
        <xdr:cNvPr id="10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8736925" y="34202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11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12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13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14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15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16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1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18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19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20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2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22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23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24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2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26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27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28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2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30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31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32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33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34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35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36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37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75</xdr:rowOff>
    </xdr:to>
    <xdr:sp macro="" textlink="">
      <xdr:nvSpPr>
        <xdr:cNvPr id="38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75</xdr:rowOff>
    </xdr:to>
    <xdr:sp macro="" textlink="">
      <xdr:nvSpPr>
        <xdr:cNvPr id="39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19050</xdr:rowOff>
    </xdr:from>
    <xdr:to>
      <xdr:col>34</xdr:col>
      <xdr:colOff>281738</xdr:colOff>
      <xdr:row>173</xdr:row>
      <xdr:rowOff>206251</xdr:rowOff>
    </xdr:to>
    <xdr:sp macro="" textlink="" fLocksText="0">
      <xdr:nvSpPr>
        <xdr:cNvPr id="40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8736925" y="3791902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</xdr:row>
      <xdr:rowOff>19050</xdr:rowOff>
    </xdr:from>
    <xdr:to>
      <xdr:col>34</xdr:col>
      <xdr:colOff>283509</xdr:colOff>
      <xdr:row>20</xdr:row>
      <xdr:rowOff>75</xdr:rowOff>
    </xdr:to>
    <xdr:sp macro="" textlink="">
      <xdr:nvSpPr>
        <xdr:cNvPr id="41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28736925" y="4181475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19050</xdr:rowOff>
    </xdr:from>
    <xdr:to>
      <xdr:col>34</xdr:col>
      <xdr:colOff>281738</xdr:colOff>
      <xdr:row>173</xdr:row>
      <xdr:rowOff>206251</xdr:rowOff>
    </xdr:to>
    <xdr:sp macro="" textlink="" fLocksText="0">
      <xdr:nvSpPr>
        <xdr:cNvPr id="42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8736925" y="3791902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</xdr:row>
      <xdr:rowOff>19050</xdr:rowOff>
    </xdr:from>
    <xdr:to>
      <xdr:col>34</xdr:col>
      <xdr:colOff>283509</xdr:colOff>
      <xdr:row>20</xdr:row>
      <xdr:rowOff>75</xdr:rowOff>
    </xdr:to>
    <xdr:sp macro="" textlink="">
      <xdr:nvSpPr>
        <xdr:cNvPr id="43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28736925" y="4181475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281738</xdr:colOff>
      <xdr:row>173</xdr:row>
      <xdr:rowOff>196546</xdr:rowOff>
    </xdr:to>
    <xdr:sp macro="" textlink="" fLocksText="0">
      <xdr:nvSpPr>
        <xdr:cNvPr id="44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379171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283509</xdr:colOff>
      <xdr:row>173</xdr:row>
      <xdr:rowOff>198120</xdr:rowOff>
    </xdr:to>
    <xdr:sp macro="" textlink="">
      <xdr:nvSpPr>
        <xdr:cNvPr id="45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379171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281738</xdr:colOff>
      <xdr:row>173</xdr:row>
      <xdr:rowOff>196546</xdr:rowOff>
    </xdr:to>
    <xdr:sp macro="" textlink="" fLocksText="0">
      <xdr:nvSpPr>
        <xdr:cNvPr id="46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379171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283509</xdr:colOff>
      <xdr:row>173</xdr:row>
      <xdr:rowOff>198120</xdr:rowOff>
    </xdr:to>
    <xdr:sp macro="" textlink="">
      <xdr:nvSpPr>
        <xdr:cNvPr id="47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379171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281738</xdr:colOff>
      <xdr:row>50</xdr:row>
      <xdr:rowOff>196546</xdr:rowOff>
    </xdr:to>
    <xdr:sp macro="" textlink="" fLocksText="0">
      <xdr:nvSpPr>
        <xdr:cNvPr id="48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10970895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283509</xdr:colOff>
      <xdr:row>50</xdr:row>
      <xdr:rowOff>198120</xdr:rowOff>
    </xdr:to>
    <xdr:sp macro="" textlink="">
      <xdr:nvSpPr>
        <xdr:cNvPr id="49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10970895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281738</xdr:colOff>
      <xdr:row>50</xdr:row>
      <xdr:rowOff>196546</xdr:rowOff>
    </xdr:to>
    <xdr:sp macro="" textlink="" fLocksText="0">
      <xdr:nvSpPr>
        <xdr:cNvPr id="50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10970895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283509</xdr:colOff>
      <xdr:row>50</xdr:row>
      <xdr:rowOff>198120</xdr:rowOff>
    </xdr:to>
    <xdr:sp macro="" textlink="">
      <xdr:nvSpPr>
        <xdr:cNvPr id="51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10970895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52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53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289768</xdr:colOff>
      <xdr:row>156</xdr:row>
      <xdr:rowOff>189009</xdr:rowOff>
    </xdr:to>
    <xdr:sp macro="" textlink="" fLocksText="0">
      <xdr:nvSpPr>
        <xdr:cNvPr id="54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291930</xdr:colOff>
      <xdr:row>156</xdr:row>
      <xdr:rowOff>190500</xdr:rowOff>
    </xdr:to>
    <xdr:sp macro="" textlink="">
      <xdr:nvSpPr>
        <xdr:cNvPr id="55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289768</xdr:colOff>
      <xdr:row>156</xdr:row>
      <xdr:rowOff>189009</xdr:rowOff>
    </xdr:to>
    <xdr:sp macro="" textlink="" fLocksText="0">
      <xdr:nvSpPr>
        <xdr:cNvPr id="56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291930</xdr:colOff>
      <xdr:row>156</xdr:row>
      <xdr:rowOff>190500</xdr:rowOff>
    </xdr:to>
    <xdr:sp macro="" textlink="">
      <xdr:nvSpPr>
        <xdr:cNvPr id="57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289768</xdr:colOff>
      <xdr:row>156</xdr:row>
      <xdr:rowOff>189009</xdr:rowOff>
    </xdr:to>
    <xdr:sp macro="" textlink="" fLocksText="0">
      <xdr:nvSpPr>
        <xdr:cNvPr id="58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291930</xdr:colOff>
      <xdr:row>156</xdr:row>
      <xdr:rowOff>190500</xdr:rowOff>
    </xdr:to>
    <xdr:sp macro="" textlink="">
      <xdr:nvSpPr>
        <xdr:cNvPr id="59" name="Metin Kutusu 23">
          <a:extLst>
            <a:ext uri="{FF2B5EF4-FFF2-40B4-BE49-F238E27FC236}">
              <a16:creationId xmlns:a16="http://schemas.microsoft.com/office/drawing/2014/main" xmlns="" id="{98093FD4-107B-4121-BA89-F5F8C44DDE4F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26670</xdr:rowOff>
    </xdr:from>
    <xdr:to>
      <xdr:col>34</xdr:col>
      <xdr:colOff>289768</xdr:colOff>
      <xdr:row>178</xdr:row>
      <xdr:rowOff>196629</xdr:rowOff>
    </xdr:to>
    <xdr:sp macro="" textlink="" fLocksText="0">
      <xdr:nvSpPr>
        <xdr:cNvPr id="60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736925" y="39022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178</xdr:row>
      <xdr:rowOff>26670</xdr:rowOff>
    </xdr:from>
    <xdr:to>
      <xdr:col>34</xdr:col>
      <xdr:colOff>291930</xdr:colOff>
      <xdr:row>178</xdr:row>
      <xdr:rowOff>198120</xdr:rowOff>
    </xdr:to>
    <xdr:sp macro="" textlink="">
      <xdr:nvSpPr>
        <xdr:cNvPr id="61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736925" y="39022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2" name="Text Box 65">
          <a:extLst>
            <a:ext uri="{FF2B5EF4-FFF2-40B4-BE49-F238E27FC236}">
              <a16:creationId xmlns:a16="http://schemas.microsoft.com/office/drawing/2014/main" xmlns="" id="{DA72988B-EB33-4767-957F-46F0087E0E98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3" name="Metin Kutusu 23">
          <a:extLst>
            <a:ext uri="{FF2B5EF4-FFF2-40B4-BE49-F238E27FC236}">
              <a16:creationId xmlns:a16="http://schemas.microsoft.com/office/drawing/2014/main" xmlns="" id="{A3AB5248-747C-4E23-9792-D7DA373E0B99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4" name="Text Box 65">
          <a:extLst>
            <a:ext uri="{FF2B5EF4-FFF2-40B4-BE49-F238E27FC236}">
              <a16:creationId xmlns:a16="http://schemas.microsoft.com/office/drawing/2014/main" xmlns="" id="{55358B61-8523-4D76-B66D-7CDDA3E92AB4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5" name="Metin Kutusu 23">
          <a:extLst>
            <a:ext uri="{FF2B5EF4-FFF2-40B4-BE49-F238E27FC236}">
              <a16:creationId xmlns:a16="http://schemas.microsoft.com/office/drawing/2014/main" xmlns="" id="{BD1C5D7E-3077-4412-A6C8-5FC369FC71C7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6" name="Text Box 65">
          <a:extLst>
            <a:ext uri="{FF2B5EF4-FFF2-40B4-BE49-F238E27FC236}">
              <a16:creationId xmlns:a16="http://schemas.microsoft.com/office/drawing/2014/main" xmlns="" id="{BE671CE5-95FD-49CF-BAD1-CB4689A6ED33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7" name="Metin Kutusu 23">
          <a:extLst>
            <a:ext uri="{FF2B5EF4-FFF2-40B4-BE49-F238E27FC236}">
              <a16:creationId xmlns:a16="http://schemas.microsoft.com/office/drawing/2014/main" xmlns="" id="{10805CE8-8717-40D8-B2D2-494307421E7C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8" name="Text Box 65">
          <a:extLst>
            <a:ext uri="{FF2B5EF4-FFF2-40B4-BE49-F238E27FC236}">
              <a16:creationId xmlns:a16="http://schemas.microsoft.com/office/drawing/2014/main" xmlns="" id="{32103B23-2DA1-453E-AB4E-292B83B3A52A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9" name="Metin Kutusu 23">
          <a:extLst>
            <a:ext uri="{FF2B5EF4-FFF2-40B4-BE49-F238E27FC236}">
              <a16:creationId xmlns:a16="http://schemas.microsoft.com/office/drawing/2014/main" xmlns="" id="{5FB9A0B3-4461-4B02-AC04-A7D2CE5627D3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70" name="Text Box 65">
          <a:extLst>
            <a:ext uri="{FF2B5EF4-FFF2-40B4-BE49-F238E27FC236}">
              <a16:creationId xmlns:a16="http://schemas.microsoft.com/office/drawing/2014/main" xmlns="" id="{6B6793BE-25A1-4956-8782-F7C449EB1C9F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71" name="Metin Kutusu 23">
          <a:extLst>
            <a:ext uri="{FF2B5EF4-FFF2-40B4-BE49-F238E27FC236}">
              <a16:creationId xmlns:a16="http://schemas.microsoft.com/office/drawing/2014/main" xmlns="" id="{A72477B9-9052-4414-851D-9933BC04508E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72" name="Text Box 65">
          <a:extLst>
            <a:ext uri="{FF2B5EF4-FFF2-40B4-BE49-F238E27FC236}">
              <a16:creationId xmlns:a16="http://schemas.microsoft.com/office/drawing/2014/main" xmlns="" id="{39B236E1-BD10-47E7-A18F-943A448D5D9B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73" name="Metin Kutusu 23">
          <a:extLst>
            <a:ext uri="{FF2B5EF4-FFF2-40B4-BE49-F238E27FC236}">
              <a16:creationId xmlns:a16="http://schemas.microsoft.com/office/drawing/2014/main" xmlns="" id="{05E9BA9A-E3A8-4554-9114-0334B7A3749B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74" name="Text Box 65">
          <a:extLst>
            <a:ext uri="{FF2B5EF4-FFF2-40B4-BE49-F238E27FC236}">
              <a16:creationId xmlns:a16="http://schemas.microsoft.com/office/drawing/2014/main" xmlns="" id="{66ECF875-AA5C-49AD-B79D-AF65C5494C09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75" name="Metin Kutusu 23">
          <a:extLst>
            <a:ext uri="{FF2B5EF4-FFF2-40B4-BE49-F238E27FC236}">
              <a16:creationId xmlns:a16="http://schemas.microsoft.com/office/drawing/2014/main" xmlns="" id="{137CF0B6-B635-44F4-901B-6FF08C1DDB67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76" name="Text Box 65">
          <a:extLst>
            <a:ext uri="{FF2B5EF4-FFF2-40B4-BE49-F238E27FC236}">
              <a16:creationId xmlns:a16="http://schemas.microsoft.com/office/drawing/2014/main" xmlns="" id="{033AF141-9CF2-4C0A-B46E-A2110C4A8F4E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77" name="Metin Kutusu 23">
          <a:extLst>
            <a:ext uri="{FF2B5EF4-FFF2-40B4-BE49-F238E27FC236}">
              <a16:creationId xmlns:a16="http://schemas.microsoft.com/office/drawing/2014/main" xmlns="" id="{283B2347-BE45-4A45-A997-FFB68257DD35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78" name="Text Box 65">
          <a:extLst>
            <a:ext uri="{FF2B5EF4-FFF2-40B4-BE49-F238E27FC236}">
              <a16:creationId xmlns:a16="http://schemas.microsoft.com/office/drawing/2014/main" xmlns="" id="{0EC0479A-BC87-4FEE-8774-16838FAB7C4E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79" name="Metin Kutusu 23">
          <a:extLst>
            <a:ext uri="{FF2B5EF4-FFF2-40B4-BE49-F238E27FC236}">
              <a16:creationId xmlns:a16="http://schemas.microsoft.com/office/drawing/2014/main" xmlns="" id="{69187D18-B8C7-422F-B880-D9AE47E2363B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80" name="Text Box 65">
          <a:extLst>
            <a:ext uri="{FF2B5EF4-FFF2-40B4-BE49-F238E27FC236}">
              <a16:creationId xmlns:a16="http://schemas.microsoft.com/office/drawing/2014/main" xmlns="" id="{C459B181-D723-4A0B-9AFA-ECC21FBF93AE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81" name="Metin Kutusu 23">
          <a:extLst>
            <a:ext uri="{FF2B5EF4-FFF2-40B4-BE49-F238E27FC236}">
              <a16:creationId xmlns:a16="http://schemas.microsoft.com/office/drawing/2014/main" xmlns="" id="{E413208D-AD5D-4443-95DF-6BCEED7382BB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82" name="Text Box 65">
          <a:extLst>
            <a:ext uri="{FF2B5EF4-FFF2-40B4-BE49-F238E27FC236}">
              <a16:creationId xmlns:a16="http://schemas.microsoft.com/office/drawing/2014/main" xmlns="" id="{C564FB4A-69A5-4462-BBE1-3D25B99BDF66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83" name="Metin Kutusu 23">
          <a:extLst>
            <a:ext uri="{FF2B5EF4-FFF2-40B4-BE49-F238E27FC236}">
              <a16:creationId xmlns:a16="http://schemas.microsoft.com/office/drawing/2014/main" xmlns="" id="{5E17255C-BACF-47AD-B247-1EDF4FBD522A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8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8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8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8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8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8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9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9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9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9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9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9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9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9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9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9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0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0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0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0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0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0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0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0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108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28736925" y="25431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291930</xdr:colOff>
      <xdr:row>116</xdr:row>
      <xdr:rowOff>190500</xdr:rowOff>
    </xdr:to>
    <xdr:sp macro="" textlink="">
      <xdr:nvSpPr>
        <xdr:cNvPr id="109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28736925" y="25431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110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28736925" y="25431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291930</xdr:colOff>
      <xdr:row>116</xdr:row>
      <xdr:rowOff>190500</xdr:rowOff>
    </xdr:to>
    <xdr:sp macro="" textlink="">
      <xdr:nvSpPr>
        <xdr:cNvPr id="111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28736925" y="25431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112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28736925" y="25431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18</xdr:row>
      <xdr:rowOff>26670</xdr:rowOff>
    </xdr:from>
    <xdr:to>
      <xdr:col>34</xdr:col>
      <xdr:colOff>289768</xdr:colOff>
      <xdr:row>18</xdr:row>
      <xdr:rowOff>196629</xdr:rowOff>
    </xdr:to>
    <xdr:sp macro="" textlink="" fLocksText="0">
      <xdr:nvSpPr>
        <xdr:cNvPr id="113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736925" y="3970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18</xdr:row>
      <xdr:rowOff>26670</xdr:rowOff>
    </xdr:from>
    <xdr:to>
      <xdr:col>34</xdr:col>
      <xdr:colOff>291930</xdr:colOff>
      <xdr:row>18</xdr:row>
      <xdr:rowOff>198120</xdr:rowOff>
    </xdr:to>
    <xdr:sp macro="" textlink="">
      <xdr:nvSpPr>
        <xdr:cNvPr id="114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736925" y="3970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281738</xdr:colOff>
      <xdr:row>112</xdr:row>
      <xdr:rowOff>196629</xdr:rowOff>
    </xdr:to>
    <xdr:sp macro="" textlink="" fLocksText="0">
      <xdr:nvSpPr>
        <xdr:cNvPr id="115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8736925" y="245630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283509</xdr:colOff>
      <xdr:row>112</xdr:row>
      <xdr:rowOff>198120</xdr:rowOff>
    </xdr:to>
    <xdr:sp macro="" textlink="">
      <xdr:nvSpPr>
        <xdr:cNvPr id="116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8736925" y="245630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281738</xdr:colOff>
      <xdr:row>112</xdr:row>
      <xdr:rowOff>196629</xdr:rowOff>
    </xdr:to>
    <xdr:sp macro="" textlink="" fLocksText="0">
      <xdr:nvSpPr>
        <xdr:cNvPr id="117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8736925" y="245630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283509</xdr:colOff>
      <xdr:row>112</xdr:row>
      <xdr:rowOff>198120</xdr:rowOff>
    </xdr:to>
    <xdr:sp macro="" textlink="">
      <xdr:nvSpPr>
        <xdr:cNvPr id="118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8736925" y="245630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119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120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121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122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123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124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125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126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127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128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129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130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131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132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133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134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281738</xdr:colOff>
      <xdr:row>133</xdr:row>
      <xdr:rowOff>196546</xdr:rowOff>
    </xdr:to>
    <xdr:sp macro="" textlink="" fLocksText="0">
      <xdr:nvSpPr>
        <xdr:cNvPr id="135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291541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283509</xdr:colOff>
      <xdr:row>133</xdr:row>
      <xdr:rowOff>198120</xdr:rowOff>
    </xdr:to>
    <xdr:sp macro="" textlink="">
      <xdr:nvSpPr>
        <xdr:cNvPr id="136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291541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281738</xdr:colOff>
      <xdr:row>133</xdr:row>
      <xdr:rowOff>196546</xdr:rowOff>
    </xdr:to>
    <xdr:sp macro="" textlink="" fLocksText="0">
      <xdr:nvSpPr>
        <xdr:cNvPr id="137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291541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283509</xdr:colOff>
      <xdr:row>133</xdr:row>
      <xdr:rowOff>198120</xdr:rowOff>
    </xdr:to>
    <xdr:sp macro="" textlink="">
      <xdr:nvSpPr>
        <xdr:cNvPr id="138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291541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139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140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141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142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143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144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145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146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147" name="Text Box 59"/>
        <xdr:cNvSpPr txBox="1">
          <a:spLocks noChangeArrowheads="1"/>
        </xdr:cNvSpPr>
      </xdr:nvSpPr>
      <xdr:spPr bwMode="auto">
        <a:xfrm>
          <a:off x="15097125" y="2511742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148" name="Text Box 60"/>
        <xdr:cNvSpPr txBox="1">
          <a:spLocks noChangeArrowheads="1"/>
        </xdr:cNvSpPr>
      </xdr:nvSpPr>
      <xdr:spPr bwMode="auto">
        <a:xfrm>
          <a:off x="15097125" y="2511742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74</xdr:row>
      <xdr:rowOff>142875</xdr:rowOff>
    </xdr:from>
    <xdr:to>
      <xdr:col>19</xdr:col>
      <xdr:colOff>272129</xdr:colOff>
      <xdr:row>75</xdr:row>
      <xdr:rowOff>114300</xdr:rowOff>
    </xdr:to>
    <xdr:sp macro="" textlink="" fLocksText="0">
      <xdr:nvSpPr>
        <xdr:cNvPr id="149" name="Text Box 65"/>
        <xdr:cNvSpPr txBox="1">
          <a:spLocks noChangeArrowheads="1"/>
        </xdr:cNvSpPr>
      </xdr:nvSpPr>
      <xdr:spPr bwMode="auto">
        <a:xfrm>
          <a:off x="15099030" y="1635442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24</xdr:row>
      <xdr:rowOff>142875</xdr:rowOff>
    </xdr:from>
    <xdr:to>
      <xdr:col>19</xdr:col>
      <xdr:colOff>272129</xdr:colOff>
      <xdr:row>25</xdr:row>
      <xdr:rowOff>114300</xdr:rowOff>
    </xdr:to>
    <xdr:sp macro="" textlink="" fLocksText="0">
      <xdr:nvSpPr>
        <xdr:cNvPr id="150" name="Text Box 65"/>
        <xdr:cNvSpPr txBox="1">
          <a:spLocks noChangeArrowheads="1"/>
        </xdr:cNvSpPr>
      </xdr:nvSpPr>
      <xdr:spPr bwMode="auto">
        <a:xfrm>
          <a:off x="15099030" y="540067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11430</xdr:colOff>
      <xdr:row>24</xdr:row>
      <xdr:rowOff>142875</xdr:rowOff>
    </xdr:from>
    <xdr:to>
      <xdr:col>19</xdr:col>
      <xdr:colOff>264813</xdr:colOff>
      <xdr:row>25</xdr:row>
      <xdr:rowOff>114300</xdr:rowOff>
    </xdr:to>
    <xdr:sp macro="" textlink="" fLocksText="0">
      <xdr:nvSpPr>
        <xdr:cNvPr id="151" name="Text Box 65"/>
        <xdr:cNvSpPr txBox="1">
          <a:spLocks noChangeArrowheads="1"/>
        </xdr:cNvSpPr>
      </xdr:nvSpPr>
      <xdr:spPr bwMode="auto">
        <a:xfrm>
          <a:off x="15089505" y="5400675"/>
          <a:ext cx="253383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152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153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154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155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15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05346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15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05346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15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05346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15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05346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16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2287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16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2287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16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2287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16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2287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16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0972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16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0972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16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0972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16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0972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16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20040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16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20040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17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20040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17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20040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7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7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7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17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17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2725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17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2725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17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2725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17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2725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18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31635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18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31635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18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31635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18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31635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155</xdr:row>
      <xdr:rowOff>19050</xdr:rowOff>
    </xdr:from>
    <xdr:to>
      <xdr:col>34</xdr:col>
      <xdr:colOff>281738</xdr:colOff>
      <xdr:row>155</xdr:row>
      <xdr:rowOff>206251</xdr:rowOff>
    </xdr:to>
    <xdr:sp macro="" textlink="" fLocksText="0">
      <xdr:nvSpPr>
        <xdr:cNvPr id="184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8736925" y="339756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19050</xdr:rowOff>
    </xdr:from>
    <xdr:to>
      <xdr:col>34</xdr:col>
      <xdr:colOff>281738</xdr:colOff>
      <xdr:row>155</xdr:row>
      <xdr:rowOff>206251</xdr:rowOff>
    </xdr:to>
    <xdr:sp macro="" textlink="" fLocksText="0">
      <xdr:nvSpPr>
        <xdr:cNvPr id="185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8736925" y="339756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281738</xdr:colOff>
      <xdr:row>155</xdr:row>
      <xdr:rowOff>196546</xdr:rowOff>
    </xdr:to>
    <xdr:sp macro="" textlink="" fLocksText="0">
      <xdr:nvSpPr>
        <xdr:cNvPr id="186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339737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283509</xdr:colOff>
      <xdr:row>155</xdr:row>
      <xdr:rowOff>198120</xdr:rowOff>
    </xdr:to>
    <xdr:sp macro="" textlink="">
      <xdr:nvSpPr>
        <xdr:cNvPr id="187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339737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281738</xdr:colOff>
      <xdr:row>155</xdr:row>
      <xdr:rowOff>196546</xdr:rowOff>
    </xdr:to>
    <xdr:sp macro="" textlink="" fLocksText="0">
      <xdr:nvSpPr>
        <xdr:cNvPr id="188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339737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283509</xdr:colOff>
      <xdr:row>155</xdr:row>
      <xdr:rowOff>198120</xdr:rowOff>
    </xdr:to>
    <xdr:sp macro="" textlink="">
      <xdr:nvSpPr>
        <xdr:cNvPr id="189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339737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190" name="Text Box 59"/>
        <xdr:cNvSpPr txBox="1">
          <a:spLocks noChangeArrowheads="1"/>
        </xdr:cNvSpPr>
      </xdr:nvSpPr>
      <xdr:spPr bwMode="auto">
        <a:xfrm>
          <a:off x="15097125" y="2511742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191" name="Text Box 60"/>
        <xdr:cNvSpPr txBox="1">
          <a:spLocks noChangeArrowheads="1"/>
        </xdr:cNvSpPr>
      </xdr:nvSpPr>
      <xdr:spPr bwMode="auto">
        <a:xfrm>
          <a:off x="15097125" y="2511742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74</xdr:row>
      <xdr:rowOff>142875</xdr:rowOff>
    </xdr:from>
    <xdr:to>
      <xdr:col>19</xdr:col>
      <xdr:colOff>272129</xdr:colOff>
      <xdr:row>75</xdr:row>
      <xdr:rowOff>114300</xdr:rowOff>
    </xdr:to>
    <xdr:sp macro="" textlink="" fLocksText="0">
      <xdr:nvSpPr>
        <xdr:cNvPr id="192" name="Text Box 65"/>
        <xdr:cNvSpPr txBox="1">
          <a:spLocks noChangeArrowheads="1"/>
        </xdr:cNvSpPr>
      </xdr:nvSpPr>
      <xdr:spPr bwMode="auto">
        <a:xfrm>
          <a:off x="15099030" y="1635442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24</xdr:row>
      <xdr:rowOff>142875</xdr:rowOff>
    </xdr:from>
    <xdr:to>
      <xdr:col>19</xdr:col>
      <xdr:colOff>272129</xdr:colOff>
      <xdr:row>25</xdr:row>
      <xdr:rowOff>114300</xdr:rowOff>
    </xdr:to>
    <xdr:sp macro="" textlink="" fLocksText="0">
      <xdr:nvSpPr>
        <xdr:cNvPr id="193" name="Text Box 65"/>
        <xdr:cNvSpPr txBox="1">
          <a:spLocks noChangeArrowheads="1"/>
        </xdr:cNvSpPr>
      </xdr:nvSpPr>
      <xdr:spPr bwMode="auto">
        <a:xfrm>
          <a:off x="15099030" y="540067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11430</xdr:colOff>
      <xdr:row>24</xdr:row>
      <xdr:rowOff>142875</xdr:rowOff>
    </xdr:from>
    <xdr:to>
      <xdr:col>19</xdr:col>
      <xdr:colOff>264813</xdr:colOff>
      <xdr:row>25</xdr:row>
      <xdr:rowOff>114300</xdr:rowOff>
    </xdr:to>
    <xdr:sp macro="" textlink="" fLocksText="0">
      <xdr:nvSpPr>
        <xdr:cNvPr id="194" name="Text Box 65"/>
        <xdr:cNvSpPr txBox="1">
          <a:spLocks noChangeArrowheads="1"/>
        </xdr:cNvSpPr>
      </xdr:nvSpPr>
      <xdr:spPr bwMode="auto">
        <a:xfrm>
          <a:off x="15089505" y="5400675"/>
          <a:ext cx="253383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281738</xdr:colOff>
      <xdr:row>156</xdr:row>
      <xdr:rowOff>196629</xdr:rowOff>
    </xdr:to>
    <xdr:sp macro="" textlink="" fLocksText="0">
      <xdr:nvSpPr>
        <xdr:cNvPr id="195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8736925" y="34202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283509</xdr:colOff>
      <xdr:row>156</xdr:row>
      <xdr:rowOff>198120</xdr:rowOff>
    </xdr:to>
    <xdr:sp macro="" textlink="">
      <xdr:nvSpPr>
        <xdr:cNvPr id="196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8736925" y="34202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281738</xdr:colOff>
      <xdr:row>156</xdr:row>
      <xdr:rowOff>196629</xdr:rowOff>
    </xdr:to>
    <xdr:sp macro="" textlink="" fLocksText="0">
      <xdr:nvSpPr>
        <xdr:cNvPr id="197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8736925" y="34202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283509</xdr:colOff>
      <xdr:row>156</xdr:row>
      <xdr:rowOff>198120</xdr:rowOff>
    </xdr:to>
    <xdr:sp macro="" textlink="">
      <xdr:nvSpPr>
        <xdr:cNvPr id="198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8736925" y="34202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199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200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201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202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203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204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20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206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207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208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20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210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211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212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21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214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215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216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21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218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219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220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221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222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223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224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225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75</xdr:rowOff>
    </xdr:to>
    <xdr:sp macro="" textlink="">
      <xdr:nvSpPr>
        <xdr:cNvPr id="226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75</xdr:rowOff>
    </xdr:to>
    <xdr:sp macro="" textlink="">
      <xdr:nvSpPr>
        <xdr:cNvPr id="227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19050</xdr:rowOff>
    </xdr:from>
    <xdr:to>
      <xdr:col>34</xdr:col>
      <xdr:colOff>281738</xdr:colOff>
      <xdr:row>173</xdr:row>
      <xdr:rowOff>206251</xdr:rowOff>
    </xdr:to>
    <xdr:sp macro="" textlink="" fLocksText="0">
      <xdr:nvSpPr>
        <xdr:cNvPr id="228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8736925" y="3791902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</xdr:row>
      <xdr:rowOff>19050</xdr:rowOff>
    </xdr:from>
    <xdr:to>
      <xdr:col>34</xdr:col>
      <xdr:colOff>283509</xdr:colOff>
      <xdr:row>20</xdr:row>
      <xdr:rowOff>75</xdr:rowOff>
    </xdr:to>
    <xdr:sp macro="" textlink="">
      <xdr:nvSpPr>
        <xdr:cNvPr id="229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28736925" y="4181475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19050</xdr:rowOff>
    </xdr:from>
    <xdr:to>
      <xdr:col>34</xdr:col>
      <xdr:colOff>281738</xdr:colOff>
      <xdr:row>173</xdr:row>
      <xdr:rowOff>206251</xdr:rowOff>
    </xdr:to>
    <xdr:sp macro="" textlink="" fLocksText="0">
      <xdr:nvSpPr>
        <xdr:cNvPr id="230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8736925" y="3791902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</xdr:row>
      <xdr:rowOff>19050</xdr:rowOff>
    </xdr:from>
    <xdr:to>
      <xdr:col>34</xdr:col>
      <xdr:colOff>283509</xdr:colOff>
      <xdr:row>20</xdr:row>
      <xdr:rowOff>75</xdr:rowOff>
    </xdr:to>
    <xdr:sp macro="" textlink="">
      <xdr:nvSpPr>
        <xdr:cNvPr id="231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28736925" y="4181475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281738</xdr:colOff>
      <xdr:row>173</xdr:row>
      <xdr:rowOff>196546</xdr:rowOff>
    </xdr:to>
    <xdr:sp macro="" textlink="" fLocksText="0">
      <xdr:nvSpPr>
        <xdr:cNvPr id="232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379171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283509</xdr:colOff>
      <xdr:row>173</xdr:row>
      <xdr:rowOff>198120</xdr:rowOff>
    </xdr:to>
    <xdr:sp macro="" textlink="">
      <xdr:nvSpPr>
        <xdr:cNvPr id="233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379171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281738</xdr:colOff>
      <xdr:row>173</xdr:row>
      <xdr:rowOff>196546</xdr:rowOff>
    </xdr:to>
    <xdr:sp macro="" textlink="" fLocksText="0">
      <xdr:nvSpPr>
        <xdr:cNvPr id="234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379171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283509</xdr:colOff>
      <xdr:row>173</xdr:row>
      <xdr:rowOff>198120</xdr:rowOff>
    </xdr:to>
    <xdr:sp macro="" textlink="">
      <xdr:nvSpPr>
        <xdr:cNvPr id="235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379171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281738</xdr:colOff>
      <xdr:row>50</xdr:row>
      <xdr:rowOff>196546</xdr:rowOff>
    </xdr:to>
    <xdr:sp macro="" textlink="" fLocksText="0">
      <xdr:nvSpPr>
        <xdr:cNvPr id="236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10970895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283509</xdr:colOff>
      <xdr:row>50</xdr:row>
      <xdr:rowOff>198120</xdr:rowOff>
    </xdr:to>
    <xdr:sp macro="" textlink="">
      <xdr:nvSpPr>
        <xdr:cNvPr id="237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10970895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281738</xdr:colOff>
      <xdr:row>50</xdr:row>
      <xdr:rowOff>196546</xdr:rowOff>
    </xdr:to>
    <xdr:sp macro="" textlink="" fLocksText="0">
      <xdr:nvSpPr>
        <xdr:cNvPr id="238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10970895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283509</xdr:colOff>
      <xdr:row>50</xdr:row>
      <xdr:rowOff>198120</xdr:rowOff>
    </xdr:to>
    <xdr:sp macro="" textlink="">
      <xdr:nvSpPr>
        <xdr:cNvPr id="239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10970895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240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241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289768</xdr:colOff>
      <xdr:row>156</xdr:row>
      <xdr:rowOff>189009</xdr:rowOff>
    </xdr:to>
    <xdr:sp macro="" textlink="" fLocksText="0">
      <xdr:nvSpPr>
        <xdr:cNvPr id="242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291930</xdr:colOff>
      <xdr:row>156</xdr:row>
      <xdr:rowOff>190500</xdr:rowOff>
    </xdr:to>
    <xdr:sp macro="" textlink="">
      <xdr:nvSpPr>
        <xdr:cNvPr id="243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289768</xdr:colOff>
      <xdr:row>156</xdr:row>
      <xdr:rowOff>189009</xdr:rowOff>
    </xdr:to>
    <xdr:sp macro="" textlink="" fLocksText="0">
      <xdr:nvSpPr>
        <xdr:cNvPr id="244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291930</xdr:colOff>
      <xdr:row>156</xdr:row>
      <xdr:rowOff>190500</xdr:rowOff>
    </xdr:to>
    <xdr:sp macro="" textlink="">
      <xdr:nvSpPr>
        <xdr:cNvPr id="245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289768</xdr:colOff>
      <xdr:row>156</xdr:row>
      <xdr:rowOff>189009</xdr:rowOff>
    </xdr:to>
    <xdr:sp macro="" textlink="" fLocksText="0">
      <xdr:nvSpPr>
        <xdr:cNvPr id="246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291930</xdr:colOff>
      <xdr:row>156</xdr:row>
      <xdr:rowOff>190500</xdr:rowOff>
    </xdr:to>
    <xdr:sp macro="" textlink="">
      <xdr:nvSpPr>
        <xdr:cNvPr id="247" name="Metin Kutusu 23">
          <a:extLst>
            <a:ext uri="{FF2B5EF4-FFF2-40B4-BE49-F238E27FC236}">
              <a16:creationId xmlns:a16="http://schemas.microsoft.com/office/drawing/2014/main" xmlns="" id="{98093FD4-107B-4121-BA89-F5F8C44DDE4F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26670</xdr:rowOff>
    </xdr:from>
    <xdr:to>
      <xdr:col>34</xdr:col>
      <xdr:colOff>289768</xdr:colOff>
      <xdr:row>178</xdr:row>
      <xdr:rowOff>196629</xdr:rowOff>
    </xdr:to>
    <xdr:sp macro="" textlink="" fLocksText="0">
      <xdr:nvSpPr>
        <xdr:cNvPr id="248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736925" y="39022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178</xdr:row>
      <xdr:rowOff>26670</xdr:rowOff>
    </xdr:from>
    <xdr:to>
      <xdr:col>34</xdr:col>
      <xdr:colOff>291930</xdr:colOff>
      <xdr:row>178</xdr:row>
      <xdr:rowOff>198120</xdr:rowOff>
    </xdr:to>
    <xdr:sp macro="" textlink="">
      <xdr:nvSpPr>
        <xdr:cNvPr id="249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736925" y="39022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250" name="Text Box 65">
          <a:extLst>
            <a:ext uri="{FF2B5EF4-FFF2-40B4-BE49-F238E27FC236}">
              <a16:creationId xmlns:a16="http://schemas.microsoft.com/office/drawing/2014/main" xmlns="" id="{DA72988B-EB33-4767-957F-46F0087E0E98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251" name="Metin Kutusu 23">
          <a:extLst>
            <a:ext uri="{FF2B5EF4-FFF2-40B4-BE49-F238E27FC236}">
              <a16:creationId xmlns:a16="http://schemas.microsoft.com/office/drawing/2014/main" xmlns="" id="{A3AB5248-747C-4E23-9792-D7DA373E0B99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252" name="Text Box 65">
          <a:extLst>
            <a:ext uri="{FF2B5EF4-FFF2-40B4-BE49-F238E27FC236}">
              <a16:creationId xmlns:a16="http://schemas.microsoft.com/office/drawing/2014/main" xmlns="" id="{55358B61-8523-4D76-B66D-7CDDA3E92AB4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253" name="Metin Kutusu 23">
          <a:extLst>
            <a:ext uri="{FF2B5EF4-FFF2-40B4-BE49-F238E27FC236}">
              <a16:creationId xmlns:a16="http://schemas.microsoft.com/office/drawing/2014/main" xmlns="" id="{BD1C5D7E-3077-4412-A6C8-5FC369FC71C7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254" name="Text Box 65">
          <a:extLst>
            <a:ext uri="{FF2B5EF4-FFF2-40B4-BE49-F238E27FC236}">
              <a16:creationId xmlns:a16="http://schemas.microsoft.com/office/drawing/2014/main" xmlns="" id="{BE671CE5-95FD-49CF-BAD1-CB4689A6ED33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255" name="Metin Kutusu 23">
          <a:extLst>
            <a:ext uri="{FF2B5EF4-FFF2-40B4-BE49-F238E27FC236}">
              <a16:creationId xmlns:a16="http://schemas.microsoft.com/office/drawing/2014/main" xmlns="" id="{10805CE8-8717-40D8-B2D2-494307421E7C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256" name="Text Box 65">
          <a:extLst>
            <a:ext uri="{FF2B5EF4-FFF2-40B4-BE49-F238E27FC236}">
              <a16:creationId xmlns:a16="http://schemas.microsoft.com/office/drawing/2014/main" xmlns="" id="{32103B23-2DA1-453E-AB4E-292B83B3A52A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257" name="Metin Kutusu 23">
          <a:extLst>
            <a:ext uri="{FF2B5EF4-FFF2-40B4-BE49-F238E27FC236}">
              <a16:creationId xmlns:a16="http://schemas.microsoft.com/office/drawing/2014/main" xmlns="" id="{5FB9A0B3-4461-4B02-AC04-A7D2CE5627D3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258" name="Text Box 65">
          <a:extLst>
            <a:ext uri="{FF2B5EF4-FFF2-40B4-BE49-F238E27FC236}">
              <a16:creationId xmlns:a16="http://schemas.microsoft.com/office/drawing/2014/main" xmlns="" id="{6B6793BE-25A1-4956-8782-F7C449EB1C9F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259" name="Metin Kutusu 23">
          <a:extLst>
            <a:ext uri="{FF2B5EF4-FFF2-40B4-BE49-F238E27FC236}">
              <a16:creationId xmlns:a16="http://schemas.microsoft.com/office/drawing/2014/main" xmlns="" id="{A72477B9-9052-4414-851D-9933BC04508E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260" name="Text Box 65">
          <a:extLst>
            <a:ext uri="{FF2B5EF4-FFF2-40B4-BE49-F238E27FC236}">
              <a16:creationId xmlns:a16="http://schemas.microsoft.com/office/drawing/2014/main" xmlns="" id="{39B236E1-BD10-47E7-A18F-943A448D5D9B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261" name="Metin Kutusu 23">
          <a:extLst>
            <a:ext uri="{FF2B5EF4-FFF2-40B4-BE49-F238E27FC236}">
              <a16:creationId xmlns:a16="http://schemas.microsoft.com/office/drawing/2014/main" xmlns="" id="{05E9BA9A-E3A8-4554-9114-0334B7A3749B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262" name="Text Box 65">
          <a:extLst>
            <a:ext uri="{FF2B5EF4-FFF2-40B4-BE49-F238E27FC236}">
              <a16:creationId xmlns:a16="http://schemas.microsoft.com/office/drawing/2014/main" xmlns="" id="{66ECF875-AA5C-49AD-B79D-AF65C5494C09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263" name="Metin Kutusu 23">
          <a:extLst>
            <a:ext uri="{FF2B5EF4-FFF2-40B4-BE49-F238E27FC236}">
              <a16:creationId xmlns:a16="http://schemas.microsoft.com/office/drawing/2014/main" xmlns="" id="{137CF0B6-B635-44F4-901B-6FF08C1DDB67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264" name="Text Box 65">
          <a:extLst>
            <a:ext uri="{FF2B5EF4-FFF2-40B4-BE49-F238E27FC236}">
              <a16:creationId xmlns:a16="http://schemas.microsoft.com/office/drawing/2014/main" xmlns="" id="{033AF141-9CF2-4C0A-B46E-A2110C4A8F4E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265" name="Metin Kutusu 23">
          <a:extLst>
            <a:ext uri="{FF2B5EF4-FFF2-40B4-BE49-F238E27FC236}">
              <a16:creationId xmlns:a16="http://schemas.microsoft.com/office/drawing/2014/main" xmlns="" id="{283B2347-BE45-4A45-A997-FFB68257DD35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266" name="Text Box 65">
          <a:extLst>
            <a:ext uri="{FF2B5EF4-FFF2-40B4-BE49-F238E27FC236}">
              <a16:creationId xmlns:a16="http://schemas.microsoft.com/office/drawing/2014/main" xmlns="" id="{0EC0479A-BC87-4FEE-8774-16838FAB7C4E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267" name="Metin Kutusu 23">
          <a:extLst>
            <a:ext uri="{FF2B5EF4-FFF2-40B4-BE49-F238E27FC236}">
              <a16:creationId xmlns:a16="http://schemas.microsoft.com/office/drawing/2014/main" xmlns="" id="{69187D18-B8C7-422F-B880-D9AE47E2363B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268" name="Text Box 65">
          <a:extLst>
            <a:ext uri="{FF2B5EF4-FFF2-40B4-BE49-F238E27FC236}">
              <a16:creationId xmlns:a16="http://schemas.microsoft.com/office/drawing/2014/main" xmlns="" id="{C459B181-D723-4A0B-9AFA-ECC21FBF93AE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269" name="Metin Kutusu 23">
          <a:extLst>
            <a:ext uri="{FF2B5EF4-FFF2-40B4-BE49-F238E27FC236}">
              <a16:creationId xmlns:a16="http://schemas.microsoft.com/office/drawing/2014/main" xmlns="" id="{E413208D-AD5D-4443-95DF-6BCEED7382BB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270" name="Text Box 65">
          <a:extLst>
            <a:ext uri="{FF2B5EF4-FFF2-40B4-BE49-F238E27FC236}">
              <a16:creationId xmlns:a16="http://schemas.microsoft.com/office/drawing/2014/main" xmlns="" id="{C564FB4A-69A5-4462-BBE1-3D25B99BDF66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271" name="Metin Kutusu 23">
          <a:extLst>
            <a:ext uri="{FF2B5EF4-FFF2-40B4-BE49-F238E27FC236}">
              <a16:creationId xmlns:a16="http://schemas.microsoft.com/office/drawing/2014/main" xmlns="" id="{5E17255C-BACF-47AD-B247-1EDF4FBD522A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7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7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7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7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7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7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7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7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8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8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8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8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8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8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8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28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8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8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9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9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9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9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9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29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296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28736925" y="25431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291930</xdr:colOff>
      <xdr:row>116</xdr:row>
      <xdr:rowOff>190500</xdr:rowOff>
    </xdr:to>
    <xdr:sp macro="" textlink="">
      <xdr:nvSpPr>
        <xdr:cNvPr id="297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28736925" y="25431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298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28736925" y="25431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291930</xdr:colOff>
      <xdr:row>116</xdr:row>
      <xdr:rowOff>190500</xdr:rowOff>
    </xdr:to>
    <xdr:sp macro="" textlink="">
      <xdr:nvSpPr>
        <xdr:cNvPr id="299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28736925" y="25431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300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28736925" y="25431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18</xdr:row>
      <xdr:rowOff>26670</xdr:rowOff>
    </xdr:from>
    <xdr:to>
      <xdr:col>34</xdr:col>
      <xdr:colOff>289768</xdr:colOff>
      <xdr:row>18</xdr:row>
      <xdr:rowOff>196629</xdr:rowOff>
    </xdr:to>
    <xdr:sp macro="" textlink="" fLocksText="0">
      <xdr:nvSpPr>
        <xdr:cNvPr id="301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736925" y="3970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18</xdr:row>
      <xdr:rowOff>26670</xdr:rowOff>
    </xdr:from>
    <xdr:to>
      <xdr:col>34</xdr:col>
      <xdr:colOff>291930</xdr:colOff>
      <xdr:row>18</xdr:row>
      <xdr:rowOff>198120</xdr:rowOff>
    </xdr:to>
    <xdr:sp macro="" textlink="">
      <xdr:nvSpPr>
        <xdr:cNvPr id="302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736925" y="3970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281738</xdr:colOff>
      <xdr:row>112</xdr:row>
      <xdr:rowOff>196629</xdr:rowOff>
    </xdr:to>
    <xdr:sp macro="" textlink="" fLocksText="0">
      <xdr:nvSpPr>
        <xdr:cNvPr id="303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8736925" y="245630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283509</xdr:colOff>
      <xdr:row>112</xdr:row>
      <xdr:rowOff>198120</xdr:rowOff>
    </xdr:to>
    <xdr:sp macro="" textlink="">
      <xdr:nvSpPr>
        <xdr:cNvPr id="304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8736925" y="245630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281738</xdr:colOff>
      <xdr:row>112</xdr:row>
      <xdr:rowOff>196629</xdr:rowOff>
    </xdr:to>
    <xdr:sp macro="" textlink="" fLocksText="0">
      <xdr:nvSpPr>
        <xdr:cNvPr id="305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8736925" y="245630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283509</xdr:colOff>
      <xdr:row>112</xdr:row>
      <xdr:rowOff>198120</xdr:rowOff>
    </xdr:to>
    <xdr:sp macro="" textlink="">
      <xdr:nvSpPr>
        <xdr:cNvPr id="306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8736925" y="245630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307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308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309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310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311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312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313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314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315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316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317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318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319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320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321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322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281738</xdr:colOff>
      <xdr:row>133</xdr:row>
      <xdr:rowOff>196546</xdr:rowOff>
    </xdr:to>
    <xdr:sp macro="" textlink="" fLocksText="0">
      <xdr:nvSpPr>
        <xdr:cNvPr id="323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291541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283509</xdr:colOff>
      <xdr:row>133</xdr:row>
      <xdr:rowOff>198120</xdr:rowOff>
    </xdr:to>
    <xdr:sp macro="" textlink="">
      <xdr:nvSpPr>
        <xdr:cNvPr id="324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291541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281738</xdr:colOff>
      <xdr:row>133</xdr:row>
      <xdr:rowOff>196546</xdr:rowOff>
    </xdr:to>
    <xdr:sp macro="" textlink="" fLocksText="0">
      <xdr:nvSpPr>
        <xdr:cNvPr id="325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291541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283509</xdr:colOff>
      <xdr:row>133</xdr:row>
      <xdr:rowOff>198120</xdr:rowOff>
    </xdr:to>
    <xdr:sp macro="" textlink="">
      <xdr:nvSpPr>
        <xdr:cNvPr id="326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291541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327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328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329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330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331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332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333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334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335" name="Text Box 59"/>
        <xdr:cNvSpPr txBox="1">
          <a:spLocks noChangeArrowheads="1"/>
        </xdr:cNvSpPr>
      </xdr:nvSpPr>
      <xdr:spPr bwMode="auto">
        <a:xfrm>
          <a:off x="15097125" y="2511742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336" name="Text Box 60"/>
        <xdr:cNvSpPr txBox="1">
          <a:spLocks noChangeArrowheads="1"/>
        </xdr:cNvSpPr>
      </xdr:nvSpPr>
      <xdr:spPr bwMode="auto">
        <a:xfrm>
          <a:off x="15097125" y="2511742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74</xdr:row>
      <xdr:rowOff>142875</xdr:rowOff>
    </xdr:from>
    <xdr:to>
      <xdr:col>19</xdr:col>
      <xdr:colOff>272129</xdr:colOff>
      <xdr:row>75</xdr:row>
      <xdr:rowOff>114300</xdr:rowOff>
    </xdr:to>
    <xdr:sp macro="" textlink="" fLocksText="0">
      <xdr:nvSpPr>
        <xdr:cNvPr id="337" name="Text Box 65"/>
        <xdr:cNvSpPr txBox="1">
          <a:spLocks noChangeArrowheads="1"/>
        </xdr:cNvSpPr>
      </xdr:nvSpPr>
      <xdr:spPr bwMode="auto">
        <a:xfrm>
          <a:off x="15099030" y="1635442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24</xdr:row>
      <xdr:rowOff>142875</xdr:rowOff>
    </xdr:from>
    <xdr:to>
      <xdr:col>19</xdr:col>
      <xdr:colOff>272129</xdr:colOff>
      <xdr:row>25</xdr:row>
      <xdr:rowOff>114300</xdr:rowOff>
    </xdr:to>
    <xdr:sp macro="" textlink="" fLocksText="0">
      <xdr:nvSpPr>
        <xdr:cNvPr id="338" name="Text Box 65"/>
        <xdr:cNvSpPr txBox="1">
          <a:spLocks noChangeArrowheads="1"/>
        </xdr:cNvSpPr>
      </xdr:nvSpPr>
      <xdr:spPr bwMode="auto">
        <a:xfrm>
          <a:off x="15099030" y="540067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11430</xdr:colOff>
      <xdr:row>24</xdr:row>
      <xdr:rowOff>142875</xdr:rowOff>
    </xdr:from>
    <xdr:to>
      <xdr:col>19</xdr:col>
      <xdr:colOff>264813</xdr:colOff>
      <xdr:row>25</xdr:row>
      <xdr:rowOff>114300</xdr:rowOff>
    </xdr:to>
    <xdr:sp macro="" textlink="" fLocksText="0">
      <xdr:nvSpPr>
        <xdr:cNvPr id="339" name="Text Box 65"/>
        <xdr:cNvSpPr txBox="1">
          <a:spLocks noChangeArrowheads="1"/>
        </xdr:cNvSpPr>
      </xdr:nvSpPr>
      <xdr:spPr bwMode="auto">
        <a:xfrm>
          <a:off x="15089505" y="5400675"/>
          <a:ext cx="253383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340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341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342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343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34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05346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34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05346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34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05346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34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05346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34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2287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34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2287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35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2287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35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2287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35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0972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35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0972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35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0972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35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0972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35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20040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35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20040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35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20040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35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20040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36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36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36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36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36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2725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36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2725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36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2725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36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2725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36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31635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36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31635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37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31635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37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31635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155</xdr:row>
      <xdr:rowOff>19050</xdr:rowOff>
    </xdr:from>
    <xdr:to>
      <xdr:col>34</xdr:col>
      <xdr:colOff>281738</xdr:colOff>
      <xdr:row>155</xdr:row>
      <xdr:rowOff>206251</xdr:rowOff>
    </xdr:to>
    <xdr:sp macro="" textlink="" fLocksText="0">
      <xdr:nvSpPr>
        <xdr:cNvPr id="372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8736925" y="339756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19050</xdr:rowOff>
    </xdr:from>
    <xdr:to>
      <xdr:col>34</xdr:col>
      <xdr:colOff>281738</xdr:colOff>
      <xdr:row>155</xdr:row>
      <xdr:rowOff>206251</xdr:rowOff>
    </xdr:to>
    <xdr:sp macro="" textlink="" fLocksText="0">
      <xdr:nvSpPr>
        <xdr:cNvPr id="373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8736925" y="339756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281738</xdr:colOff>
      <xdr:row>155</xdr:row>
      <xdr:rowOff>196546</xdr:rowOff>
    </xdr:to>
    <xdr:sp macro="" textlink="" fLocksText="0">
      <xdr:nvSpPr>
        <xdr:cNvPr id="374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339737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283509</xdr:colOff>
      <xdr:row>155</xdr:row>
      <xdr:rowOff>198120</xdr:rowOff>
    </xdr:to>
    <xdr:sp macro="" textlink="">
      <xdr:nvSpPr>
        <xdr:cNvPr id="375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339737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281738</xdr:colOff>
      <xdr:row>155</xdr:row>
      <xdr:rowOff>196546</xdr:rowOff>
    </xdr:to>
    <xdr:sp macro="" textlink="" fLocksText="0">
      <xdr:nvSpPr>
        <xdr:cNvPr id="376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339737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283509</xdr:colOff>
      <xdr:row>155</xdr:row>
      <xdr:rowOff>198120</xdr:rowOff>
    </xdr:to>
    <xdr:sp macro="" textlink="">
      <xdr:nvSpPr>
        <xdr:cNvPr id="377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339737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19</xdr:col>
      <xdr:colOff>19050</xdr:colOff>
      <xdr:row>128</xdr:row>
      <xdr:rowOff>142875</xdr:rowOff>
    </xdr:from>
    <xdr:to>
      <xdr:col>19</xdr:col>
      <xdr:colOff>280243</xdr:colOff>
      <xdr:row>129</xdr:row>
      <xdr:rowOff>2598</xdr:rowOff>
    </xdr:to>
    <xdr:sp macro="" textlink="" fLocksText="0">
      <xdr:nvSpPr>
        <xdr:cNvPr id="378" name="Text Box 59"/>
        <xdr:cNvSpPr txBox="1">
          <a:spLocks noChangeArrowheads="1"/>
        </xdr:cNvSpPr>
      </xdr:nvSpPr>
      <xdr:spPr bwMode="auto">
        <a:xfrm>
          <a:off x="15097125" y="2818447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128</xdr:row>
      <xdr:rowOff>142875</xdr:rowOff>
    </xdr:from>
    <xdr:to>
      <xdr:col>19</xdr:col>
      <xdr:colOff>280243</xdr:colOff>
      <xdr:row>129</xdr:row>
      <xdr:rowOff>2598</xdr:rowOff>
    </xdr:to>
    <xdr:sp macro="" textlink="" fLocksText="0">
      <xdr:nvSpPr>
        <xdr:cNvPr id="379" name="Text Box 60"/>
        <xdr:cNvSpPr txBox="1">
          <a:spLocks noChangeArrowheads="1"/>
        </xdr:cNvSpPr>
      </xdr:nvSpPr>
      <xdr:spPr bwMode="auto">
        <a:xfrm>
          <a:off x="15097125" y="2818447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176</xdr:row>
      <xdr:rowOff>142875</xdr:rowOff>
    </xdr:from>
    <xdr:to>
      <xdr:col>19</xdr:col>
      <xdr:colOff>272129</xdr:colOff>
      <xdr:row>177</xdr:row>
      <xdr:rowOff>114300</xdr:rowOff>
    </xdr:to>
    <xdr:sp macro="" textlink="" fLocksText="0">
      <xdr:nvSpPr>
        <xdr:cNvPr id="380" name="Text Box 65"/>
        <xdr:cNvSpPr txBox="1">
          <a:spLocks noChangeArrowheads="1"/>
        </xdr:cNvSpPr>
      </xdr:nvSpPr>
      <xdr:spPr bwMode="auto">
        <a:xfrm>
          <a:off x="15099030" y="3870007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126</xdr:row>
      <xdr:rowOff>142875</xdr:rowOff>
    </xdr:from>
    <xdr:to>
      <xdr:col>19</xdr:col>
      <xdr:colOff>272129</xdr:colOff>
      <xdr:row>127</xdr:row>
      <xdr:rowOff>114300</xdr:rowOff>
    </xdr:to>
    <xdr:sp macro="" textlink="" fLocksText="0">
      <xdr:nvSpPr>
        <xdr:cNvPr id="381" name="Text Box 65"/>
        <xdr:cNvSpPr txBox="1">
          <a:spLocks noChangeArrowheads="1"/>
        </xdr:cNvSpPr>
      </xdr:nvSpPr>
      <xdr:spPr bwMode="auto">
        <a:xfrm>
          <a:off x="15099030" y="2774632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11430</xdr:colOff>
      <xdr:row>126</xdr:row>
      <xdr:rowOff>142875</xdr:rowOff>
    </xdr:from>
    <xdr:to>
      <xdr:col>19</xdr:col>
      <xdr:colOff>264813</xdr:colOff>
      <xdr:row>127</xdr:row>
      <xdr:rowOff>114300</xdr:rowOff>
    </xdr:to>
    <xdr:sp macro="" textlink="" fLocksText="0">
      <xdr:nvSpPr>
        <xdr:cNvPr id="382" name="Text Box 65"/>
        <xdr:cNvSpPr txBox="1">
          <a:spLocks noChangeArrowheads="1"/>
        </xdr:cNvSpPr>
      </xdr:nvSpPr>
      <xdr:spPr bwMode="auto">
        <a:xfrm>
          <a:off x="15089505" y="27746325"/>
          <a:ext cx="253383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281738</xdr:colOff>
      <xdr:row>76</xdr:row>
      <xdr:rowOff>196629</xdr:rowOff>
    </xdr:to>
    <xdr:sp macro="" textlink="" fLocksText="0">
      <xdr:nvSpPr>
        <xdr:cNvPr id="383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8736925" y="16676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283509</xdr:colOff>
      <xdr:row>76</xdr:row>
      <xdr:rowOff>198120</xdr:rowOff>
    </xdr:to>
    <xdr:sp macro="" textlink="">
      <xdr:nvSpPr>
        <xdr:cNvPr id="384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8736925" y="16676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281738</xdr:colOff>
      <xdr:row>76</xdr:row>
      <xdr:rowOff>196629</xdr:rowOff>
    </xdr:to>
    <xdr:sp macro="" textlink="" fLocksText="0">
      <xdr:nvSpPr>
        <xdr:cNvPr id="385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8736925" y="16676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283509</xdr:colOff>
      <xdr:row>76</xdr:row>
      <xdr:rowOff>198120</xdr:rowOff>
    </xdr:to>
    <xdr:sp macro="" textlink="">
      <xdr:nvSpPr>
        <xdr:cNvPr id="386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8736925" y="16676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387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388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389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390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391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392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39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394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395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396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39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281738</xdr:colOff>
      <xdr:row>160</xdr:row>
      <xdr:rowOff>0</xdr:rowOff>
    </xdr:to>
    <xdr:sp macro="" textlink="" fLocksText="0">
      <xdr:nvSpPr>
        <xdr:cNvPr id="398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24050625" y="3505200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283509</xdr:colOff>
      <xdr:row>160</xdr:row>
      <xdr:rowOff>0</xdr:rowOff>
    </xdr:to>
    <xdr:sp macro="" textlink="">
      <xdr:nvSpPr>
        <xdr:cNvPr id="399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0506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281738</xdr:colOff>
      <xdr:row>160</xdr:row>
      <xdr:rowOff>0</xdr:rowOff>
    </xdr:to>
    <xdr:sp macro="" textlink="" fLocksText="0">
      <xdr:nvSpPr>
        <xdr:cNvPr id="400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24050625" y="3505200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283509</xdr:colOff>
      <xdr:row>160</xdr:row>
      <xdr:rowOff>0</xdr:rowOff>
    </xdr:to>
    <xdr:sp macro="" textlink="">
      <xdr:nvSpPr>
        <xdr:cNvPr id="40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0506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281738</xdr:colOff>
      <xdr:row>160</xdr:row>
      <xdr:rowOff>0</xdr:rowOff>
    </xdr:to>
    <xdr:sp macro="" textlink="" fLocksText="0">
      <xdr:nvSpPr>
        <xdr:cNvPr id="402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24050625" y="3505200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283509</xdr:colOff>
      <xdr:row>160</xdr:row>
      <xdr:rowOff>0</xdr:rowOff>
    </xdr:to>
    <xdr:sp macro="" textlink="">
      <xdr:nvSpPr>
        <xdr:cNvPr id="403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0506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281738</xdr:colOff>
      <xdr:row>160</xdr:row>
      <xdr:rowOff>0</xdr:rowOff>
    </xdr:to>
    <xdr:sp macro="" textlink="" fLocksText="0">
      <xdr:nvSpPr>
        <xdr:cNvPr id="404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24050625" y="3505200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283509</xdr:colOff>
      <xdr:row>160</xdr:row>
      <xdr:rowOff>0</xdr:rowOff>
    </xdr:to>
    <xdr:sp macro="" textlink="">
      <xdr:nvSpPr>
        <xdr:cNvPr id="40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0506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406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407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408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409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410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411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412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413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88</xdr:row>
      <xdr:rowOff>19050</xdr:rowOff>
    </xdr:from>
    <xdr:to>
      <xdr:col>34</xdr:col>
      <xdr:colOff>283509</xdr:colOff>
      <xdr:row>89</xdr:row>
      <xdr:rowOff>75</xdr:rowOff>
    </xdr:to>
    <xdr:sp macro="" textlink="">
      <xdr:nvSpPr>
        <xdr:cNvPr id="414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28736925" y="19297650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88</xdr:row>
      <xdr:rowOff>19050</xdr:rowOff>
    </xdr:from>
    <xdr:to>
      <xdr:col>34</xdr:col>
      <xdr:colOff>283509</xdr:colOff>
      <xdr:row>89</xdr:row>
      <xdr:rowOff>75</xdr:rowOff>
    </xdr:to>
    <xdr:sp macro="" textlink="">
      <xdr:nvSpPr>
        <xdr:cNvPr id="415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28736925" y="19297650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73</xdr:row>
      <xdr:rowOff>19050</xdr:rowOff>
    </xdr:from>
    <xdr:to>
      <xdr:col>34</xdr:col>
      <xdr:colOff>281738</xdr:colOff>
      <xdr:row>73</xdr:row>
      <xdr:rowOff>206251</xdr:rowOff>
    </xdr:to>
    <xdr:sp macro="" textlink="" fLocksText="0">
      <xdr:nvSpPr>
        <xdr:cNvPr id="416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8736925" y="1601152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19050</xdr:rowOff>
    </xdr:from>
    <xdr:to>
      <xdr:col>34</xdr:col>
      <xdr:colOff>283509</xdr:colOff>
      <xdr:row>112</xdr:row>
      <xdr:rowOff>75</xdr:rowOff>
    </xdr:to>
    <xdr:sp macro="" textlink="">
      <xdr:nvSpPr>
        <xdr:cNvPr id="417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28736925" y="24336375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73</xdr:row>
      <xdr:rowOff>19050</xdr:rowOff>
    </xdr:from>
    <xdr:to>
      <xdr:col>34</xdr:col>
      <xdr:colOff>281738</xdr:colOff>
      <xdr:row>73</xdr:row>
      <xdr:rowOff>206251</xdr:rowOff>
    </xdr:to>
    <xdr:sp macro="" textlink="" fLocksText="0">
      <xdr:nvSpPr>
        <xdr:cNvPr id="418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8736925" y="1601152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19050</xdr:rowOff>
    </xdr:from>
    <xdr:to>
      <xdr:col>34</xdr:col>
      <xdr:colOff>283509</xdr:colOff>
      <xdr:row>112</xdr:row>
      <xdr:rowOff>75</xdr:rowOff>
    </xdr:to>
    <xdr:sp macro="" textlink="">
      <xdr:nvSpPr>
        <xdr:cNvPr id="419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28736925" y="24336375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281738</xdr:colOff>
      <xdr:row>73</xdr:row>
      <xdr:rowOff>196546</xdr:rowOff>
    </xdr:to>
    <xdr:sp macro="" textlink="" fLocksText="0">
      <xdr:nvSpPr>
        <xdr:cNvPr id="420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160096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283509</xdr:colOff>
      <xdr:row>73</xdr:row>
      <xdr:rowOff>198120</xdr:rowOff>
    </xdr:to>
    <xdr:sp macro="" textlink="">
      <xdr:nvSpPr>
        <xdr:cNvPr id="421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160096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281738</xdr:colOff>
      <xdr:row>73</xdr:row>
      <xdr:rowOff>196546</xdr:rowOff>
    </xdr:to>
    <xdr:sp macro="" textlink="" fLocksText="0">
      <xdr:nvSpPr>
        <xdr:cNvPr id="422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160096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283509</xdr:colOff>
      <xdr:row>73</xdr:row>
      <xdr:rowOff>198120</xdr:rowOff>
    </xdr:to>
    <xdr:sp macro="" textlink="">
      <xdr:nvSpPr>
        <xdr:cNvPr id="423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160096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281738</xdr:colOff>
      <xdr:row>172</xdr:row>
      <xdr:rowOff>196546</xdr:rowOff>
    </xdr:to>
    <xdr:sp macro="" textlink="" fLocksText="0">
      <xdr:nvSpPr>
        <xdr:cNvPr id="424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37698045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283509</xdr:colOff>
      <xdr:row>172</xdr:row>
      <xdr:rowOff>198120</xdr:rowOff>
    </xdr:to>
    <xdr:sp macro="" textlink="">
      <xdr:nvSpPr>
        <xdr:cNvPr id="425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37698045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281738</xdr:colOff>
      <xdr:row>172</xdr:row>
      <xdr:rowOff>196546</xdr:rowOff>
    </xdr:to>
    <xdr:sp macro="" textlink="" fLocksText="0">
      <xdr:nvSpPr>
        <xdr:cNvPr id="426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37698045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283509</xdr:colOff>
      <xdr:row>172</xdr:row>
      <xdr:rowOff>198120</xdr:rowOff>
    </xdr:to>
    <xdr:sp macro="" textlink="">
      <xdr:nvSpPr>
        <xdr:cNvPr id="427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37698045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428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429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430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431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432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433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434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435" name="Metin Kutusu 23">
          <a:extLst>
            <a:ext uri="{FF2B5EF4-FFF2-40B4-BE49-F238E27FC236}">
              <a16:creationId xmlns:a16="http://schemas.microsoft.com/office/drawing/2014/main" xmlns="" id="{98093FD4-107B-4121-BA89-F5F8C44DDE4F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138</xdr:row>
      <xdr:rowOff>26670</xdr:rowOff>
    </xdr:from>
    <xdr:to>
      <xdr:col>34</xdr:col>
      <xdr:colOff>289768</xdr:colOff>
      <xdr:row>138</xdr:row>
      <xdr:rowOff>196629</xdr:rowOff>
    </xdr:to>
    <xdr:sp macro="" textlink="" fLocksText="0">
      <xdr:nvSpPr>
        <xdr:cNvPr id="436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736925" y="30259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138</xdr:row>
      <xdr:rowOff>26670</xdr:rowOff>
    </xdr:from>
    <xdr:to>
      <xdr:col>34</xdr:col>
      <xdr:colOff>291930</xdr:colOff>
      <xdr:row>138</xdr:row>
      <xdr:rowOff>198120</xdr:rowOff>
    </xdr:to>
    <xdr:sp macro="" textlink="">
      <xdr:nvSpPr>
        <xdr:cNvPr id="437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736925" y="30259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438" name="Text Box 65">
          <a:extLst>
            <a:ext uri="{FF2B5EF4-FFF2-40B4-BE49-F238E27FC236}">
              <a16:creationId xmlns:a16="http://schemas.microsoft.com/office/drawing/2014/main" xmlns="" id="{DA72988B-EB33-4767-957F-46F0087E0E98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439" name="Metin Kutusu 23">
          <a:extLst>
            <a:ext uri="{FF2B5EF4-FFF2-40B4-BE49-F238E27FC236}">
              <a16:creationId xmlns:a16="http://schemas.microsoft.com/office/drawing/2014/main" xmlns="" id="{A3AB5248-747C-4E23-9792-D7DA373E0B99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440" name="Text Box 65">
          <a:extLst>
            <a:ext uri="{FF2B5EF4-FFF2-40B4-BE49-F238E27FC236}">
              <a16:creationId xmlns:a16="http://schemas.microsoft.com/office/drawing/2014/main" xmlns="" id="{55358B61-8523-4D76-B66D-7CDDA3E92AB4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441" name="Metin Kutusu 23">
          <a:extLst>
            <a:ext uri="{FF2B5EF4-FFF2-40B4-BE49-F238E27FC236}">
              <a16:creationId xmlns:a16="http://schemas.microsoft.com/office/drawing/2014/main" xmlns="" id="{BD1C5D7E-3077-4412-A6C8-5FC369FC71C7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442" name="Text Box 65">
          <a:extLst>
            <a:ext uri="{FF2B5EF4-FFF2-40B4-BE49-F238E27FC236}">
              <a16:creationId xmlns:a16="http://schemas.microsoft.com/office/drawing/2014/main" xmlns="" id="{BE671CE5-95FD-49CF-BAD1-CB4689A6ED33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443" name="Metin Kutusu 23">
          <a:extLst>
            <a:ext uri="{FF2B5EF4-FFF2-40B4-BE49-F238E27FC236}">
              <a16:creationId xmlns:a16="http://schemas.microsoft.com/office/drawing/2014/main" xmlns="" id="{10805CE8-8717-40D8-B2D2-494307421E7C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444" name="Text Box 65">
          <a:extLst>
            <a:ext uri="{FF2B5EF4-FFF2-40B4-BE49-F238E27FC236}">
              <a16:creationId xmlns:a16="http://schemas.microsoft.com/office/drawing/2014/main" xmlns="" id="{32103B23-2DA1-453E-AB4E-292B83B3A52A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445" name="Metin Kutusu 23">
          <a:extLst>
            <a:ext uri="{FF2B5EF4-FFF2-40B4-BE49-F238E27FC236}">
              <a16:creationId xmlns:a16="http://schemas.microsoft.com/office/drawing/2014/main" xmlns="" id="{5FB9A0B3-4461-4B02-AC04-A7D2CE5627D3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446" name="Text Box 65">
          <a:extLst>
            <a:ext uri="{FF2B5EF4-FFF2-40B4-BE49-F238E27FC236}">
              <a16:creationId xmlns:a16="http://schemas.microsoft.com/office/drawing/2014/main" xmlns="" id="{6B6793BE-25A1-4956-8782-F7C449EB1C9F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447" name="Metin Kutusu 23">
          <a:extLst>
            <a:ext uri="{FF2B5EF4-FFF2-40B4-BE49-F238E27FC236}">
              <a16:creationId xmlns:a16="http://schemas.microsoft.com/office/drawing/2014/main" xmlns="" id="{A72477B9-9052-4414-851D-9933BC04508E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448" name="Text Box 65">
          <a:extLst>
            <a:ext uri="{FF2B5EF4-FFF2-40B4-BE49-F238E27FC236}">
              <a16:creationId xmlns:a16="http://schemas.microsoft.com/office/drawing/2014/main" xmlns="" id="{39B236E1-BD10-47E7-A18F-943A448D5D9B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449" name="Metin Kutusu 23">
          <a:extLst>
            <a:ext uri="{FF2B5EF4-FFF2-40B4-BE49-F238E27FC236}">
              <a16:creationId xmlns:a16="http://schemas.microsoft.com/office/drawing/2014/main" xmlns="" id="{05E9BA9A-E3A8-4554-9114-0334B7A3749B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450" name="Text Box 65">
          <a:extLst>
            <a:ext uri="{FF2B5EF4-FFF2-40B4-BE49-F238E27FC236}">
              <a16:creationId xmlns:a16="http://schemas.microsoft.com/office/drawing/2014/main" xmlns="" id="{66ECF875-AA5C-49AD-B79D-AF65C5494C09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451" name="Metin Kutusu 23">
          <a:extLst>
            <a:ext uri="{FF2B5EF4-FFF2-40B4-BE49-F238E27FC236}">
              <a16:creationId xmlns:a16="http://schemas.microsoft.com/office/drawing/2014/main" xmlns="" id="{137CF0B6-B635-44F4-901B-6FF08C1DDB67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200</xdr:row>
      <xdr:rowOff>19050</xdr:rowOff>
    </xdr:from>
    <xdr:to>
      <xdr:col>34</xdr:col>
      <xdr:colOff>289768</xdr:colOff>
      <xdr:row>200</xdr:row>
      <xdr:rowOff>198451</xdr:rowOff>
    </xdr:to>
    <xdr:sp macro="" textlink="" fLocksText="0">
      <xdr:nvSpPr>
        <xdr:cNvPr id="452" name="Text Box 65">
          <a:extLst>
            <a:ext uri="{FF2B5EF4-FFF2-40B4-BE49-F238E27FC236}">
              <a16:creationId xmlns:a16="http://schemas.microsoft.com/office/drawing/2014/main" xmlns="" id="{033AF141-9CF2-4C0A-B46E-A2110C4A8F4E}"/>
            </a:ext>
          </a:extLst>
        </xdr:cNvPr>
        <xdr:cNvSpPr txBox="1">
          <a:spLocks noChangeArrowheads="1"/>
        </xdr:cNvSpPr>
      </xdr:nvSpPr>
      <xdr:spPr bwMode="auto">
        <a:xfrm>
          <a:off x="28736925" y="438340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200</xdr:row>
      <xdr:rowOff>19050</xdr:rowOff>
    </xdr:from>
    <xdr:to>
      <xdr:col>34</xdr:col>
      <xdr:colOff>291930</xdr:colOff>
      <xdr:row>200</xdr:row>
      <xdr:rowOff>200025</xdr:rowOff>
    </xdr:to>
    <xdr:sp macro="" textlink="">
      <xdr:nvSpPr>
        <xdr:cNvPr id="453" name="Metin Kutusu 23">
          <a:extLst>
            <a:ext uri="{FF2B5EF4-FFF2-40B4-BE49-F238E27FC236}">
              <a16:creationId xmlns:a16="http://schemas.microsoft.com/office/drawing/2014/main" xmlns="" id="{283B2347-BE45-4A45-A997-FFB68257DD35}"/>
            </a:ext>
          </a:extLst>
        </xdr:cNvPr>
        <xdr:cNvSpPr txBox="1">
          <a:spLocks noChangeArrowheads="1"/>
        </xdr:cNvSpPr>
      </xdr:nvSpPr>
      <xdr:spPr bwMode="auto">
        <a:xfrm>
          <a:off x="28736925" y="438340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200</xdr:row>
      <xdr:rowOff>19050</xdr:rowOff>
    </xdr:from>
    <xdr:to>
      <xdr:col>34</xdr:col>
      <xdr:colOff>289768</xdr:colOff>
      <xdr:row>200</xdr:row>
      <xdr:rowOff>198451</xdr:rowOff>
    </xdr:to>
    <xdr:sp macro="" textlink="" fLocksText="0">
      <xdr:nvSpPr>
        <xdr:cNvPr id="454" name="Text Box 65">
          <a:extLst>
            <a:ext uri="{FF2B5EF4-FFF2-40B4-BE49-F238E27FC236}">
              <a16:creationId xmlns:a16="http://schemas.microsoft.com/office/drawing/2014/main" xmlns="" id="{0EC0479A-BC87-4FEE-8774-16838FAB7C4E}"/>
            </a:ext>
          </a:extLst>
        </xdr:cNvPr>
        <xdr:cNvSpPr txBox="1">
          <a:spLocks noChangeArrowheads="1"/>
        </xdr:cNvSpPr>
      </xdr:nvSpPr>
      <xdr:spPr bwMode="auto">
        <a:xfrm>
          <a:off x="28736925" y="438340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200</xdr:row>
      <xdr:rowOff>19050</xdr:rowOff>
    </xdr:from>
    <xdr:to>
      <xdr:col>34</xdr:col>
      <xdr:colOff>291930</xdr:colOff>
      <xdr:row>200</xdr:row>
      <xdr:rowOff>200025</xdr:rowOff>
    </xdr:to>
    <xdr:sp macro="" textlink="">
      <xdr:nvSpPr>
        <xdr:cNvPr id="455" name="Metin Kutusu 23">
          <a:extLst>
            <a:ext uri="{FF2B5EF4-FFF2-40B4-BE49-F238E27FC236}">
              <a16:creationId xmlns:a16="http://schemas.microsoft.com/office/drawing/2014/main" xmlns="" id="{69187D18-B8C7-422F-B880-D9AE47E2363B}"/>
            </a:ext>
          </a:extLst>
        </xdr:cNvPr>
        <xdr:cNvSpPr txBox="1">
          <a:spLocks noChangeArrowheads="1"/>
        </xdr:cNvSpPr>
      </xdr:nvSpPr>
      <xdr:spPr bwMode="auto">
        <a:xfrm>
          <a:off x="28736925" y="438340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200</xdr:row>
      <xdr:rowOff>19050</xdr:rowOff>
    </xdr:from>
    <xdr:to>
      <xdr:col>34</xdr:col>
      <xdr:colOff>289768</xdr:colOff>
      <xdr:row>200</xdr:row>
      <xdr:rowOff>198451</xdr:rowOff>
    </xdr:to>
    <xdr:sp macro="" textlink="" fLocksText="0">
      <xdr:nvSpPr>
        <xdr:cNvPr id="456" name="Text Box 65">
          <a:extLst>
            <a:ext uri="{FF2B5EF4-FFF2-40B4-BE49-F238E27FC236}">
              <a16:creationId xmlns:a16="http://schemas.microsoft.com/office/drawing/2014/main" xmlns="" id="{C459B181-D723-4A0B-9AFA-ECC21FBF93AE}"/>
            </a:ext>
          </a:extLst>
        </xdr:cNvPr>
        <xdr:cNvSpPr txBox="1">
          <a:spLocks noChangeArrowheads="1"/>
        </xdr:cNvSpPr>
      </xdr:nvSpPr>
      <xdr:spPr bwMode="auto">
        <a:xfrm>
          <a:off x="28736925" y="438340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200</xdr:row>
      <xdr:rowOff>19050</xdr:rowOff>
    </xdr:from>
    <xdr:to>
      <xdr:col>34</xdr:col>
      <xdr:colOff>291930</xdr:colOff>
      <xdr:row>200</xdr:row>
      <xdr:rowOff>200025</xdr:rowOff>
    </xdr:to>
    <xdr:sp macro="" textlink="">
      <xdr:nvSpPr>
        <xdr:cNvPr id="457" name="Metin Kutusu 23">
          <a:extLst>
            <a:ext uri="{FF2B5EF4-FFF2-40B4-BE49-F238E27FC236}">
              <a16:creationId xmlns:a16="http://schemas.microsoft.com/office/drawing/2014/main" xmlns="" id="{E413208D-AD5D-4443-95DF-6BCEED7382BB}"/>
            </a:ext>
          </a:extLst>
        </xdr:cNvPr>
        <xdr:cNvSpPr txBox="1">
          <a:spLocks noChangeArrowheads="1"/>
        </xdr:cNvSpPr>
      </xdr:nvSpPr>
      <xdr:spPr bwMode="auto">
        <a:xfrm>
          <a:off x="28736925" y="438340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200</xdr:row>
      <xdr:rowOff>19050</xdr:rowOff>
    </xdr:from>
    <xdr:to>
      <xdr:col>34</xdr:col>
      <xdr:colOff>289768</xdr:colOff>
      <xdr:row>200</xdr:row>
      <xdr:rowOff>198451</xdr:rowOff>
    </xdr:to>
    <xdr:sp macro="" textlink="" fLocksText="0">
      <xdr:nvSpPr>
        <xdr:cNvPr id="458" name="Text Box 65">
          <a:extLst>
            <a:ext uri="{FF2B5EF4-FFF2-40B4-BE49-F238E27FC236}">
              <a16:creationId xmlns:a16="http://schemas.microsoft.com/office/drawing/2014/main" xmlns="" id="{C564FB4A-69A5-4462-BBE1-3D25B99BDF66}"/>
            </a:ext>
          </a:extLst>
        </xdr:cNvPr>
        <xdr:cNvSpPr txBox="1">
          <a:spLocks noChangeArrowheads="1"/>
        </xdr:cNvSpPr>
      </xdr:nvSpPr>
      <xdr:spPr bwMode="auto">
        <a:xfrm>
          <a:off x="28736925" y="438340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200</xdr:row>
      <xdr:rowOff>19050</xdr:rowOff>
    </xdr:from>
    <xdr:to>
      <xdr:col>34</xdr:col>
      <xdr:colOff>291930</xdr:colOff>
      <xdr:row>200</xdr:row>
      <xdr:rowOff>200025</xdr:rowOff>
    </xdr:to>
    <xdr:sp macro="" textlink="">
      <xdr:nvSpPr>
        <xdr:cNvPr id="459" name="Metin Kutusu 23">
          <a:extLst>
            <a:ext uri="{FF2B5EF4-FFF2-40B4-BE49-F238E27FC236}">
              <a16:creationId xmlns:a16="http://schemas.microsoft.com/office/drawing/2014/main" xmlns="" id="{5E17255C-BACF-47AD-B247-1EDF4FBD522A}"/>
            </a:ext>
          </a:extLst>
        </xdr:cNvPr>
        <xdr:cNvSpPr txBox="1">
          <a:spLocks noChangeArrowheads="1"/>
        </xdr:cNvSpPr>
      </xdr:nvSpPr>
      <xdr:spPr bwMode="auto">
        <a:xfrm>
          <a:off x="28736925" y="438340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6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6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6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6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6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6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6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6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6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6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7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7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7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7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7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47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7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7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7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7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8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8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8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48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484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28736925" y="25431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291930</xdr:colOff>
      <xdr:row>116</xdr:row>
      <xdr:rowOff>190500</xdr:rowOff>
    </xdr:to>
    <xdr:sp macro="" textlink="">
      <xdr:nvSpPr>
        <xdr:cNvPr id="485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28736925" y="25431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486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28736925" y="25431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291930</xdr:colOff>
      <xdr:row>116</xdr:row>
      <xdr:rowOff>190500</xdr:rowOff>
    </xdr:to>
    <xdr:sp macro="" textlink="">
      <xdr:nvSpPr>
        <xdr:cNvPr id="487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28736925" y="25431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488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28736925" y="25431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26670</xdr:rowOff>
    </xdr:from>
    <xdr:to>
      <xdr:col>34</xdr:col>
      <xdr:colOff>289768</xdr:colOff>
      <xdr:row>120</xdr:row>
      <xdr:rowOff>196629</xdr:rowOff>
    </xdr:to>
    <xdr:sp macro="" textlink="" fLocksText="0">
      <xdr:nvSpPr>
        <xdr:cNvPr id="489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736925" y="263156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26670</xdr:rowOff>
    </xdr:from>
    <xdr:to>
      <xdr:col>34</xdr:col>
      <xdr:colOff>291930</xdr:colOff>
      <xdr:row>120</xdr:row>
      <xdr:rowOff>198120</xdr:rowOff>
    </xdr:to>
    <xdr:sp macro="" textlink="">
      <xdr:nvSpPr>
        <xdr:cNvPr id="490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736925" y="263156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106</xdr:row>
      <xdr:rowOff>26670</xdr:rowOff>
    </xdr:from>
    <xdr:to>
      <xdr:col>34</xdr:col>
      <xdr:colOff>281738</xdr:colOff>
      <xdr:row>106</xdr:row>
      <xdr:rowOff>196629</xdr:rowOff>
    </xdr:to>
    <xdr:sp macro="" textlink="" fLocksText="0">
      <xdr:nvSpPr>
        <xdr:cNvPr id="491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8736925" y="232486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106</xdr:row>
      <xdr:rowOff>26670</xdr:rowOff>
    </xdr:from>
    <xdr:to>
      <xdr:col>34</xdr:col>
      <xdr:colOff>283509</xdr:colOff>
      <xdr:row>106</xdr:row>
      <xdr:rowOff>198120</xdr:rowOff>
    </xdr:to>
    <xdr:sp macro="" textlink="">
      <xdr:nvSpPr>
        <xdr:cNvPr id="492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8736925" y="232486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106</xdr:row>
      <xdr:rowOff>26670</xdr:rowOff>
    </xdr:from>
    <xdr:to>
      <xdr:col>34</xdr:col>
      <xdr:colOff>281738</xdr:colOff>
      <xdr:row>106</xdr:row>
      <xdr:rowOff>196629</xdr:rowOff>
    </xdr:to>
    <xdr:sp macro="" textlink="" fLocksText="0">
      <xdr:nvSpPr>
        <xdr:cNvPr id="493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8736925" y="232486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106</xdr:row>
      <xdr:rowOff>26670</xdr:rowOff>
    </xdr:from>
    <xdr:to>
      <xdr:col>34</xdr:col>
      <xdr:colOff>283509</xdr:colOff>
      <xdr:row>106</xdr:row>
      <xdr:rowOff>198120</xdr:rowOff>
    </xdr:to>
    <xdr:sp macro="" textlink="">
      <xdr:nvSpPr>
        <xdr:cNvPr id="494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8736925" y="232486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281738</xdr:colOff>
      <xdr:row>191</xdr:row>
      <xdr:rowOff>196629</xdr:rowOff>
    </xdr:to>
    <xdr:sp macro="" textlink="" fLocksText="0">
      <xdr:nvSpPr>
        <xdr:cNvPr id="495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41869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283509</xdr:colOff>
      <xdr:row>191</xdr:row>
      <xdr:rowOff>198120</xdr:rowOff>
    </xdr:to>
    <xdr:sp macro="" textlink="">
      <xdr:nvSpPr>
        <xdr:cNvPr id="496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41869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281738</xdr:colOff>
      <xdr:row>191</xdr:row>
      <xdr:rowOff>196629</xdr:rowOff>
    </xdr:to>
    <xdr:sp macro="" textlink="" fLocksText="0">
      <xdr:nvSpPr>
        <xdr:cNvPr id="497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41869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283509</xdr:colOff>
      <xdr:row>191</xdr:row>
      <xdr:rowOff>198120</xdr:rowOff>
    </xdr:to>
    <xdr:sp macro="" textlink="">
      <xdr:nvSpPr>
        <xdr:cNvPr id="498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41869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281738</xdr:colOff>
      <xdr:row>191</xdr:row>
      <xdr:rowOff>196629</xdr:rowOff>
    </xdr:to>
    <xdr:sp macro="" textlink="" fLocksText="0">
      <xdr:nvSpPr>
        <xdr:cNvPr id="499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41869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283509</xdr:colOff>
      <xdr:row>191</xdr:row>
      <xdr:rowOff>198120</xdr:rowOff>
    </xdr:to>
    <xdr:sp macro="" textlink="">
      <xdr:nvSpPr>
        <xdr:cNvPr id="500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41869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281738</xdr:colOff>
      <xdr:row>191</xdr:row>
      <xdr:rowOff>196629</xdr:rowOff>
    </xdr:to>
    <xdr:sp macro="" textlink="" fLocksText="0">
      <xdr:nvSpPr>
        <xdr:cNvPr id="501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41869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283509</xdr:colOff>
      <xdr:row>191</xdr:row>
      <xdr:rowOff>198120</xdr:rowOff>
    </xdr:to>
    <xdr:sp macro="" textlink="">
      <xdr:nvSpPr>
        <xdr:cNvPr id="502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41869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281738</xdr:colOff>
      <xdr:row>191</xdr:row>
      <xdr:rowOff>196629</xdr:rowOff>
    </xdr:to>
    <xdr:sp macro="" textlink="" fLocksText="0">
      <xdr:nvSpPr>
        <xdr:cNvPr id="503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41869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283509</xdr:colOff>
      <xdr:row>191</xdr:row>
      <xdr:rowOff>198120</xdr:rowOff>
    </xdr:to>
    <xdr:sp macro="" textlink="">
      <xdr:nvSpPr>
        <xdr:cNvPr id="504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41869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281738</xdr:colOff>
      <xdr:row>191</xdr:row>
      <xdr:rowOff>196629</xdr:rowOff>
    </xdr:to>
    <xdr:sp macro="" textlink="" fLocksText="0">
      <xdr:nvSpPr>
        <xdr:cNvPr id="505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41869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283509</xdr:colOff>
      <xdr:row>191</xdr:row>
      <xdr:rowOff>198120</xdr:rowOff>
    </xdr:to>
    <xdr:sp macro="" textlink="">
      <xdr:nvSpPr>
        <xdr:cNvPr id="506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41869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281738</xdr:colOff>
      <xdr:row>191</xdr:row>
      <xdr:rowOff>196629</xdr:rowOff>
    </xdr:to>
    <xdr:sp macro="" textlink="" fLocksText="0">
      <xdr:nvSpPr>
        <xdr:cNvPr id="507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41869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283509</xdr:colOff>
      <xdr:row>191</xdr:row>
      <xdr:rowOff>198120</xdr:rowOff>
    </xdr:to>
    <xdr:sp macro="" textlink="">
      <xdr:nvSpPr>
        <xdr:cNvPr id="508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41869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281738</xdr:colOff>
      <xdr:row>191</xdr:row>
      <xdr:rowOff>196629</xdr:rowOff>
    </xdr:to>
    <xdr:sp macro="" textlink="" fLocksText="0">
      <xdr:nvSpPr>
        <xdr:cNvPr id="509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41869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191</xdr:row>
      <xdr:rowOff>26670</xdr:rowOff>
    </xdr:from>
    <xdr:to>
      <xdr:col>34</xdr:col>
      <xdr:colOff>283509</xdr:colOff>
      <xdr:row>191</xdr:row>
      <xdr:rowOff>198120</xdr:rowOff>
    </xdr:to>
    <xdr:sp macro="" textlink="">
      <xdr:nvSpPr>
        <xdr:cNvPr id="510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41869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191</xdr:row>
      <xdr:rowOff>17145</xdr:rowOff>
    </xdr:from>
    <xdr:to>
      <xdr:col>34</xdr:col>
      <xdr:colOff>281738</xdr:colOff>
      <xdr:row>191</xdr:row>
      <xdr:rowOff>196546</xdr:rowOff>
    </xdr:to>
    <xdr:sp macro="" textlink="" fLocksText="0">
      <xdr:nvSpPr>
        <xdr:cNvPr id="511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418604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191</xdr:row>
      <xdr:rowOff>17145</xdr:rowOff>
    </xdr:from>
    <xdr:to>
      <xdr:col>34</xdr:col>
      <xdr:colOff>283509</xdr:colOff>
      <xdr:row>191</xdr:row>
      <xdr:rowOff>198120</xdr:rowOff>
    </xdr:to>
    <xdr:sp macro="" textlink="">
      <xdr:nvSpPr>
        <xdr:cNvPr id="512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418604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191</xdr:row>
      <xdr:rowOff>17145</xdr:rowOff>
    </xdr:from>
    <xdr:to>
      <xdr:col>34</xdr:col>
      <xdr:colOff>281738</xdr:colOff>
      <xdr:row>191</xdr:row>
      <xdr:rowOff>196546</xdr:rowOff>
    </xdr:to>
    <xdr:sp macro="" textlink="" fLocksText="0">
      <xdr:nvSpPr>
        <xdr:cNvPr id="513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418604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191</xdr:row>
      <xdr:rowOff>17145</xdr:rowOff>
    </xdr:from>
    <xdr:to>
      <xdr:col>34</xdr:col>
      <xdr:colOff>283509</xdr:colOff>
      <xdr:row>191</xdr:row>
      <xdr:rowOff>198120</xdr:rowOff>
    </xdr:to>
    <xdr:sp macro="" textlink="">
      <xdr:nvSpPr>
        <xdr:cNvPr id="514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418604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515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516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517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518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519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520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521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522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19</xdr:col>
      <xdr:colOff>19050</xdr:colOff>
      <xdr:row>128</xdr:row>
      <xdr:rowOff>142875</xdr:rowOff>
    </xdr:from>
    <xdr:to>
      <xdr:col>19</xdr:col>
      <xdr:colOff>280243</xdr:colOff>
      <xdr:row>129</xdr:row>
      <xdr:rowOff>2598</xdr:rowOff>
    </xdr:to>
    <xdr:sp macro="" textlink="" fLocksText="0">
      <xdr:nvSpPr>
        <xdr:cNvPr id="523" name="Text Box 59"/>
        <xdr:cNvSpPr txBox="1">
          <a:spLocks noChangeArrowheads="1"/>
        </xdr:cNvSpPr>
      </xdr:nvSpPr>
      <xdr:spPr bwMode="auto">
        <a:xfrm>
          <a:off x="15097125" y="2818447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128</xdr:row>
      <xdr:rowOff>142875</xdr:rowOff>
    </xdr:from>
    <xdr:to>
      <xdr:col>19</xdr:col>
      <xdr:colOff>280243</xdr:colOff>
      <xdr:row>129</xdr:row>
      <xdr:rowOff>2598</xdr:rowOff>
    </xdr:to>
    <xdr:sp macro="" textlink="" fLocksText="0">
      <xdr:nvSpPr>
        <xdr:cNvPr id="524" name="Text Box 60"/>
        <xdr:cNvSpPr txBox="1">
          <a:spLocks noChangeArrowheads="1"/>
        </xdr:cNvSpPr>
      </xdr:nvSpPr>
      <xdr:spPr bwMode="auto">
        <a:xfrm>
          <a:off x="15097125" y="2818447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176</xdr:row>
      <xdr:rowOff>142875</xdr:rowOff>
    </xdr:from>
    <xdr:to>
      <xdr:col>19</xdr:col>
      <xdr:colOff>272129</xdr:colOff>
      <xdr:row>177</xdr:row>
      <xdr:rowOff>114300</xdr:rowOff>
    </xdr:to>
    <xdr:sp macro="" textlink="" fLocksText="0">
      <xdr:nvSpPr>
        <xdr:cNvPr id="525" name="Text Box 65"/>
        <xdr:cNvSpPr txBox="1">
          <a:spLocks noChangeArrowheads="1"/>
        </xdr:cNvSpPr>
      </xdr:nvSpPr>
      <xdr:spPr bwMode="auto">
        <a:xfrm>
          <a:off x="15099030" y="3870007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126</xdr:row>
      <xdr:rowOff>142875</xdr:rowOff>
    </xdr:from>
    <xdr:to>
      <xdr:col>19</xdr:col>
      <xdr:colOff>272129</xdr:colOff>
      <xdr:row>127</xdr:row>
      <xdr:rowOff>114300</xdr:rowOff>
    </xdr:to>
    <xdr:sp macro="" textlink="" fLocksText="0">
      <xdr:nvSpPr>
        <xdr:cNvPr id="526" name="Text Box 65"/>
        <xdr:cNvSpPr txBox="1">
          <a:spLocks noChangeArrowheads="1"/>
        </xdr:cNvSpPr>
      </xdr:nvSpPr>
      <xdr:spPr bwMode="auto">
        <a:xfrm>
          <a:off x="15099030" y="2774632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11430</xdr:colOff>
      <xdr:row>126</xdr:row>
      <xdr:rowOff>142875</xdr:rowOff>
    </xdr:from>
    <xdr:to>
      <xdr:col>19</xdr:col>
      <xdr:colOff>264813</xdr:colOff>
      <xdr:row>127</xdr:row>
      <xdr:rowOff>114300</xdr:rowOff>
    </xdr:to>
    <xdr:sp macro="" textlink="" fLocksText="0">
      <xdr:nvSpPr>
        <xdr:cNvPr id="527" name="Text Box 65"/>
        <xdr:cNvSpPr txBox="1">
          <a:spLocks noChangeArrowheads="1"/>
        </xdr:cNvSpPr>
      </xdr:nvSpPr>
      <xdr:spPr bwMode="auto">
        <a:xfrm>
          <a:off x="15089505" y="27746325"/>
          <a:ext cx="253383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528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529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530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531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53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7261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53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7261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53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7261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53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7261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53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53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53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53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54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76999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54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76999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54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76999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54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76999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134</xdr:row>
      <xdr:rowOff>19050</xdr:rowOff>
    </xdr:from>
    <xdr:to>
      <xdr:col>34</xdr:col>
      <xdr:colOff>283509</xdr:colOff>
      <xdr:row>135</xdr:row>
      <xdr:rowOff>74</xdr:rowOff>
    </xdr:to>
    <xdr:sp macro="" textlink="">
      <xdr:nvSpPr>
        <xdr:cNvPr id="54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293751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134</xdr:row>
      <xdr:rowOff>19050</xdr:rowOff>
    </xdr:from>
    <xdr:to>
      <xdr:col>34</xdr:col>
      <xdr:colOff>283509</xdr:colOff>
      <xdr:row>135</xdr:row>
      <xdr:rowOff>74</xdr:rowOff>
    </xdr:to>
    <xdr:sp macro="" textlink="">
      <xdr:nvSpPr>
        <xdr:cNvPr id="54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293751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134</xdr:row>
      <xdr:rowOff>19050</xdr:rowOff>
    </xdr:from>
    <xdr:to>
      <xdr:col>34</xdr:col>
      <xdr:colOff>283509</xdr:colOff>
      <xdr:row>135</xdr:row>
      <xdr:rowOff>74</xdr:rowOff>
    </xdr:to>
    <xdr:sp macro="" textlink="">
      <xdr:nvSpPr>
        <xdr:cNvPr id="54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293751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134</xdr:row>
      <xdr:rowOff>19050</xdr:rowOff>
    </xdr:from>
    <xdr:to>
      <xdr:col>34</xdr:col>
      <xdr:colOff>283509</xdr:colOff>
      <xdr:row>135</xdr:row>
      <xdr:rowOff>74</xdr:rowOff>
    </xdr:to>
    <xdr:sp macro="" textlink="">
      <xdr:nvSpPr>
        <xdr:cNvPr id="54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293751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54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54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55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55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55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8576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55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8576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55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8576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55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8576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55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9014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55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9014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55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9014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55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9014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71</xdr:row>
      <xdr:rowOff>19050</xdr:rowOff>
    </xdr:from>
    <xdr:to>
      <xdr:col>34</xdr:col>
      <xdr:colOff>281738</xdr:colOff>
      <xdr:row>71</xdr:row>
      <xdr:rowOff>206251</xdr:rowOff>
    </xdr:to>
    <xdr:sp macro="" textlink="" fLocksText="0">
      <xdr:nvSpPr>
        <xdr:cNvPr id="560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8736925" y="155733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19050</xdr:rowOff>
    </xdr:from>
    <xdr:to>
      <xdr:col>34</xdr:col>
      <xdr:colOff>281738</xdr:colOff>
      <xdr:row>71</xdr:row>
      <xdr:rowOff>206251</xdr:rowOff>
    </xdr:to>
    <xdr:sp macro="" textlink="" fLocksText="0">
      <xdr:nvSpPr>
        <xdr:cNvPr id="561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8736925" y="155733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281738</xdr:colOff>
      <xdr:row>71</xdr:row>
      <xdr:rowOff>196546</xdr:rowOff>
    </xdr:to>
    <xdr:sp macro="" textlink="" fLocksText="0">
      <xdr:nvSpPr>
        <xdr:cNvPr id="562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155714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283509</xdr:colOff>
      <xdr:row>71</xdr:row>
      <xdr:rowOff>198120</xdr:rowOff>
    </xdr:to>
    <xdr:sp macro="" textlink="">
      <xdr:nvSpPr>
        <xdr:cNvPr id="563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155714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281738</xdr:colOff>
      <xdr:row>71</xdr:row>
      <xdr:rowOff>196546</xdr:rowOff>
    </xdr:to>
    <xdr:sp macro="" textlink="" fLocksText="0">
      <xdr:nvSpPr>
        <xdr:cNvPr id="564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155714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283509</xdr:colOff>
      <xdr:row>71</xdr:row>
      <xdr:rowOff>198120</xdr:rowOff>
    </xdr:to>
    <xdr:sp macro="" textlink="">
      <xdr:nvSpPr>
        <xdr:cNvPr id="565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155714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281738</xdr:colOff>
      <xdr:row>156</xdr:row>
      <xdr:rowOff>196629</xdr:rowOff>
    </xdr:to>
    <xdr:sp macro="" textlink="" fLocksText="0">
      <xdr:nvSpPr>
        <xdr:cNvPr id="566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8736925" y="34202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283509</xdr:colOff>
      <xdr:row>156</xdr:row>
      <xdr:rowOff>198120</xdr:rowOff>
    </xdr:to>
    <xdr:sp macro="" textlink="">
      <xdr:nvSpPr>
        <xdr:cNvPr id="567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8736925" y="34202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281738</xdr:colOff>
      <xdr:row>156</xdr:row>
      <xdr:rowOff>196629</xdr:rowOff>
    </xdr:to>
    <xdr:sp macro="" textlink="" fLocksText="0">
      <xdr:nvSpPr>
        <xdr:cNvPr id="568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8736925" y="34202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26670</xdr:rowOff>
    </xdr:from>
    <xdr:to>
      <xdr:col>34</xdr:col>
      <xdr:colOff>283509</xdr:colOff>
      <xdr:row>156</xdr:row>
      <xdr:rowOff>198120</xdr:rowOff>
    </xdr:to>
    <xdr:sp macro="" textlink="">
      <xdr:nvSpPr>
        <xdr:cNvPr id="569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8736925" y="34202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570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571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572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573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57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575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576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577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57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281738</xdr:colOff>
      <xdr:row>46</xdr:row>
      <xdr:rowOff>206251</xdr:rowOff>
    </xdr:to>
    <xdr:sp macro="" textlink="" fLocksText="0">
      <xdr:nvSpPr>
        <xdr:cNvPr id="579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46</xdr:row>
      <xdr:rowOff>19050</xdr:rowOff>
    </xdr:from>
    <xdr:to>
      <xdr:col>34</xdr:col>
      <xdr:colOff>283509</xdr:colOff>
      <xdr:row>47</xdr:row>
      <xdr:rowOff>74</xdr:rowOff>
    </xdr:to>
    <xdr:sp macro="" textlink="">
      <xdr:nvSpPr>
        <xdr:cNvPr id="580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00965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581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582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583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584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585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586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587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588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75</xdr:rowOff>
    </xdr:to>
    <xdr:sp macro="" textlink="">
      <xdr:nvSpPr>
        <xdr:cNvPr id="589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75</xdr:rowOff>
    </xdr:to>
    <xdr:sp macro="" textlink="">
      <xdr:nvSpPr>
        <xdr:cNvPr id="590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19050</xdr:rowOff>
    </xdr:from>
    <xdr:to>
      <xdr:col>34</xdr:col>
      <xdr:colOff>281738</xdr:colOff>
      <xdr:row>173</xdr:row>
      <xdr:rowOff>206251</xdr:rowOff>
    </xdr:to>
    <xdr:sp macro="" textlink="" fLocksText="0">
      <xdr:nvSpPr>
        <xdr:cNvPr id="591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8736925" y="3791902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</xdr:row>
      <xdr:rowOff>19050</xdr:rowOff>
    </xdr:from>
    <xdr:to>
      <xdr:col>34</xdr:col>
      <xdr:colOff>283509</xdr:colOff>
      <xdr:row>20</xdr:row>
      <xdr:rowOff>75</xdr:rowOff>
    </xdr:to>
    <xdr:sp macro="" textlink="">
      <xdr:nvSpPr>
        <xdr:cNvPr id="592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28736925" y="4181475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19050</xdr:rowOff>
    </xdr:from>
    <xdr:to>
      <xdr:col>34</xdr:col>
      <xdr:colOff>281738</xdr:colOff>
      <xdr:row>173</xdr:row>
      <xdr:rowOff>206251</xdr:rowOff>
    </xdr:to>
    <xdr:sp macro="" textlink="" fLocksText="0">
      <xdr:nvSpPr>
        <xdr:cNvPr id="593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8736925" y="3791902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19</xdr:row>
      <xdr:rowOff>19050</xdr:rowOff>
    </xdr:from>
    <xdr:to>
      <xdr:col>34</xdr:col>
      <xdr:colOff>283509</xdr:colOff>
      <xdr:row>20</xdr:row>
      <xdr:rowOff>75</xdr:rowOff>
    </xdr:to>
    <xdr:sp macro="" textlink="">
      <xdr:nvSpPr>
        <xdr:cNvPr id="594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28736925" y="4181475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281738</xdr:colOff>
      <xdr:row>173</xdr:row>
      <xdr:rowOff>196546</xdr:rowOff>
    </xdr:to>
    <xdr:sp macro="" textlink="" fLocksText="0">
      <xdr:nvSpPr>
        <xdr:cNvPr id="595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379171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283509</xdr:colOff>
      <xdr:row>173</xdr:row>
      <xdr:rowOff>198120</xdr:rowOff>
    </xdr:to>
    <xdr:sp macro="" textlink="">
      <xdr:nvSpPr>
        <xdr:cNvPr id="596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379171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281738</xdr:colOff>
      <xdr:row>173</xdr:row>
      <xdr:rowOff>196546</xdr:rowOff>
    </xdr:to>
    <xdr:sp macro="" textlink="" fLocksText="0">
      <xdr:nvSpPr>
        <xdr:cNvPr id="597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379171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173</xdr:row>
      <xdr:rowOff>17145</xdr:rowOff>
    </xdr:from>
    <xdr:to>
      <xdr:col>34</xdr:col>
      <xdr:colOff>283509</xdr:colOff>
      <xdr:row>173</xdr:row>
      <xdr:rowOff>198120</xdr:rowOff>
    </xdr:to>
    <xdr:sp macro="" textlink="">
      <xdr:nvSpPr>
        <xdr:cNvPr id="598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379171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281738</xdr:colOff>
      <xdr:row>50</xdr:row>
      <xdr:rowOff>196546</xdr:rowOff>
    </xdr:to>
    <xdr:sp macro="" textlink="" fLocksText="0">
      <xdr:nvSpPr>
        <xdr:cNvPr id="599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10970895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283509</xdr:colOff>
      <xdr:row>50</xdr:row>
      <xdr:rowOff>198120</xdr:rowOff>
    </xdr:to>
    <xdr:sp macro="" textlink="">
      <xdr:nvSpPr>
        <xdr:cNvPr id="600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10970895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281738</xdr:colOff>
      <xdr:row>50</xdr:row>
      <xdr:rowOff>196546</xdr:rowOff>
    </xdr:to>
    <xdr:sp macro="" textlink="" fLocksText="0">
      <xdr:nvSpPr>
        <xdr:cNvPr id="601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10970895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17145</xdr:rowOff>
    </xdr:from>
    <xdr:to>
      <xdr:col>34</xdr:col>
      <xdr:colOff>283509</xdr:colOff>
      <xdr:row>50</xdr:row>
      <xdr:rowOff>198120</xdr:rowOff>
    </xdr:to>
    <xdr:sp macro="" textlink="">
      <xdr:nvSpPr>
        <xdr:cNvPr id="602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10970895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03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04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289768</xdr:colOff>
      <xdr:row>156</xdr:row>
      <xdr:rowOff>189009</xdr:rowOff>
    </xdr:to>
    <xdr:sp macro="" textlink="" fLocksText="0">
      <xdr:nvSpPr>
        <xdr:cNvPr id="605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291930</xdr:colOff>
      <xdr:row>156</xdr:row>
      <xdr:rowOff>190500</xdr:rowOff>
    </xdr:to>
    <xdr:sp macro="" textlink="">
      <xdr:nvSpPr>
        <xdr:cNvPr id="606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289768</xdr:colOff>
      <xdr:row>156</xdr:row>
      <xdr:rowOff>189009</xdr:rowOff>
    </xdr:to>
    <xdr:sp macro="" textlink="" fLocksText="0">
      <xdr:nvSpPr>
        <xdr:cNvPr id="607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291930</xdr:colOff>
      <xdr:row>156</xdr:row>
      <xdr:rowOff>190500</xdr:rowOff>
    </xdr:to>
    <xdr:sp macro="" textlink="">
      <xdr:nvSpPr>
        <xdr:cNvPr id="608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289768</xdr:colOff>
      <xdr:row>156</xdr:row>
      <xdr:rowOff>189009</xdr:rowOff>
    </xdr:to>
    <xdr:sp macro="" textlink="" fLocksText="0">
      <xdr:nvSpPr>
        <xdr:cNvPr id="609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291930</xdr:colOff>
      <xdr:row>156</xdr:row>
      <xdr:rowOff>190500</xdr:rowOff>
    </xdr:to>
    <xdr:sp macro="" textlink="">
      <xdr:nvSpPr>
        <xdr:cNvPr id="610" name="Metin Kutusu 23">
          <a:extLst>
            <a:ext uri="{FF2B5EF4-FFF2-40B4-BE49-F238E27FC236}">
              <a16:creationId xmlns:a16="http://schemas.microsoft.com/office/drawing/2014/main" xmlns="" id="{98093FD4-107B-4121-BA89-F5F8C44DDE4F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26670</xdr:rowOff>
    </xdr:from>
    <xdr:to>
      <xdr:col>34</xdr:col>
      <xdr:colOff>289768</xdr:colOff>
      <xdr:row>178</xdr:row>
      <xdr:rowOff>196629</xdr:rowOff>
    </xdr:to>
    <xdr:sp macro="" textlink="" fLocksText="0">
      <xdr:nvSpPr>
        <xdr:cNvPr id="611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736925" y="39022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178</xdr:row>
      <xdr:rowOff>26670</xdr:rowOff>
    </xdr:from>
    <xdr:to>
      <xdr:col>34</xdr:col>
      <xdr:colOff>291930</xdr:colOff>
      <xdr:row>178</xdr:row>
      <xdr:rowOff>198120</xdr:rowOff>
    </xdr:to>
    <xdr:sp macro="" textlink="">
      <xdr:nvSpPr>
        <xdr:cNvPr id="612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736925" y="39022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13" name="Text Box 65">
          <a:extLst>
            <a:ext uri="{FF2B5EF4-FFF2-40B4-BE49-F238E27FC236}">
              <a16:creationId xmlns:a16="http://schemas.microsoft.com/office/drawing/2014/main" xmlns="" id="{DA72988B-EB33-4767-957F-46F0087E0E98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14" name="Metin Kutusu 23">
          <a:extLst>
            <a:ext uri="{FF2B5EF4-FFF2-40B4-BE49-F238E27FC236}">
              <a16:creationId xmlns:a16="http://schemas.microsoft.com/office/drawing/2014/main" xmlns="" id="{A3AB5248-747C-4E23-9792-D7DA373E0B99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15" name="Text Box 65">
          <a:extLst>
            <a:ext uri="{FF2B5EF4-FFF2-40B4-BE49-F238E27FC236}">
              <a16:creationId xmlns:a16="http://schemas.microsoft.com/office/drawing/2014/main" xmlns="" id="{55358B61-8523-4D76-B66D-7CDDA3E92AB4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16" name="Metin Kutusu 23">
          <a:extLst>
            <a:ext uri="{FF2B5EF4-FFF2-40B4-BE49-F238E27FC236}">
              <a16:creationId xmlns:a16="http://schemas.microsoft.com/office/drawing/2014/main" xmlns="" id="{BD1C5D7E-3077-4412-A6C8-5FC369FC71C7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17" name="Text Box 65">
          <a:extLst>
            <a:ext uri="{FF2B5EF4-FFF2-40B4-BE49-F238E27FC236}">
              <a16:creationId xmlns:a16="http://schemas.microsoft.com/office/drawing/2014/main" xmlns="" id="{BE671CE5-95FD-49CF-BAD1-CB4689A6ED33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18" name="Metin Kutusu 23">
          <a:extLst>
            <a:ext uri="{FF2B5EF4-FFF2-40B4-BE49-F238E27FC236}">
              <a16:creationId xmlns:a16="http://schemas.microsoft.com/office/drawing/2014/main" xmlns="" id="{10805CE8-8717-40D8-B2D2-494307421E7C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19" name="Text Box 65">
          <a:extLst>
            <a:ext uri="{FF2B5EF4-FFF2-40B4-BE49-F238E27FC236}">
              <a16:creationId xmlns:a16="http://schemas.microsoft.com/office/drawing/2014/main" xmlns="" id="{32103B23-2DA1-453E-AB4E-292B83B3A52A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20" name="Metin Kutusu 23">
          <a:extLst>
            <a:ext uri="{FF2B5EF4-FFF2-40B4-BE49-F238E27FC236}">
              <a16:creationId xmlns:a16="http://schemas.microsoft.com/office/drawing/2014/main" xmlns="" id="{5FB9A0B3-4461-4B02-AC04-A7D2CE5627D3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21" name="Text Box 65">
          <a:extLst>
            <a:ext uri="{FF2B5EF4-FFF2-40B4-BE49-F238E27FC236}">
              <a16:creationId xmlns:a16="http://schemas.microsoft.com/office/drawing/2014/main" xmlns="" id="{6B6793BE-25A1-4956-8782-F7C449EB1C9F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22" name="Metin Kutusu 23">
          <a:extLst>
            <a:ext uri="{FF2B5EF4-FFF2-40B4-BE49-F238E27FC236}">
              <a16:creationId xmlns:a16="http://schemas.microsoft.com/office/drawing/2014/main" xmlns="" id="{A72477B9-9052-4414-851D-9933BC04508E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23" name="Text Box 65">
          <a:extLst>
            <a:ext uri="{FF2B5EF4-FFF2-40B4-BE49-F238E27FC236}">
              <a16:creationId xmlns:a16="http://schemas.microsoft.com/office/drawing/2014/main" xmlns="" id="{39B236E1-BD10-47E7-A18F-943A448D5D9B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24" name="Metin Kutusu 23">
          <a:extLst>
            <a:ext uri="{FF2B5EF4-FFF2-40B4-BE49-F238E27FC236}">
              <a16:creationId xmlns:a16="http://schemas.microsoft.com/office/drawing/2014/main" xmlns="" id="{05E9BA9A-E3A8-4554-9114-0334B7A3749B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289768</xdr:colOff>
      <xdr:row>58</xdr:row>
      <xdr:rowOff>196629</xdr:rowOff>
    </xdr:to>
    <xdr:sp macro="" textlink="" fLocksText="0">
      <xdr:nvSpPr>
        <xdr:cNvPr id="625" name="Text Box 65">
          <a:extLst>
            <a:ext uri="{FF2B5EF4-FFF2-40B4-BE49-F238E27FC236}">
              <a16:creationId xmlns:a16="http://schemas.microsoft.com/office/drawing/2014/main" xmlns="" id="{66ECF875-AA5C-49AD-B79D-AF65C5494C09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58</xdr:row>
      <xdr:rowOff>26670</xdr:rowOff>
    </xdr:from>
    <xdr:to>
      <xdr:col>34</xdr:col>
      <xdr:colOff>291930</xdr:colOff>
      <xdr:row>58</xdr:row>
      <xdr:rowOff>198120</xdr:rowOff>
    </xdr:to>
    <xdr:sp macro="" textlink="">
      <xdr:nvSpPr>
        <xdr:cNvPr id="626" name="Metin Kutusu 23">
          <a:extLst>
            <a:ext uri="{FF2B5EF4-FFF2-40B4-BE49-F238E27FC236}">
              <a16:creationId xmlns:a16="http://schemas.microsoft.com/office/drawing/2014/main" xmlns="" id="{137CF0B6-B635-44F4-901B-6FF08C1DDB67}"/>
            </a:ext>
          </a:extLst>
        </xdr:cNvPr>
        <xdr:cNvSpPr txBox="1">
          <a:spLocks noChangeArrowheads="1"/>
        </xdr:cNvSpPr>
      </xdr:nvSpPr>
      <xdr:spPr bwMode="auto">
        <a:xfrm>
          <a:off x="28736925" y="12733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627" name="Text Box 65">
          <a:extLst>
            <a:ext uri="{FF2B5EF4-FFF2-40B4-BE49-F238E27FC236}">
              <a16:creationId xmlns:a16="http://schemas.microsoft.com/office/drawing/2014/main" xmlns="" id="{033AF141-9CF2-4C0A-B46E-A2110C4A8F4E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628" name="Metin Kutusu 23">
          <a:extLst>
            <a:ext uri="{FF2B5EF4-FFF2-40B4-BE49-F238E27FC236}">
              <a16:creationId xmlns:a16="http://schemas.microsoft.com/office/drawing/2014/main" xmlns="" id="{283B2347-BE45-4A45-A997-FFB68257DD35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629" name="Text Box 65">
          <a:extLst>
            <a:ext uri="{FF2B5EF4-FFF2-40B4-BE49-F238E27FC236}">
              <a16:creationId xmlns:a16="http://schemas.microsoft.com/office/drawing/2014/main" xmlns="" id="{0EC0479A-BC87-4FEE-8774-16838FAB7C4E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630" name="Metin Kutusu 23">
          <a:extLst>
            <a:ext uri="{FF2B5EF4-FFF2-40B4-BE49-F238E27FC236}">
              <a16:creationId xmlns:a16="http://schemas.microsoft.com/office/drawing/2014/main" xmlns="" id="{69187D18-B8C7-422F-B880-D9AE47E2363B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631" name="Text Box 65">
          <a:extLst>
            <a:ext uri="{FF2B5EF4-FFF2-40B4-BE49-F238E27FC236}">
              <a16:creationId xmlns:a16="http://schemas.microsoft.com/office/drawing/2014/main" xmlns="" id="{C459B181-D723-4A0B-9AFA-ECC21FBF93AE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632" name="Metin Kutusu 23">
          <a:extLst>
            <a:ext uri="{FF2B5EF4-FFF2-40B4-BE49-F238E27FC236}">
              <a16:creationId xmlns:a16="http://schemas.microsoft.com/office/drawing/2014/main" xmlns="" id="{E413208D-AD5D-4443-95DF-6BCEED7382BB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289768</xdr:colOff>
      <xdr:row>136</xdr:row>
      <xdr:rowOff>198451</xdr:rowOff>
    </xdr:to>
    <xdr:sp macro="" textlink="" fLocksText="0">
      <xdr:nvSpPr>
        <xdr:cNvPr id="633" name="Text Box 65">
          <a:extLst>
            <a:ext uri="{FF2B5EF4-FFF2-40B4-BE49-F238E27FC236}">
              <a16:creationId xmlns:a16="http://schemas.microsoft.com/office/drawing/2014/main" xmlns="" id="{C564FB4A-69A5-4462-BBE1-3D25B99BDF66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136</xdr:row>
      <xdr:rowOff>19050</xdr:rowOff>
    </xdr:from>
    <xdr:to>
      <xdr:col>34</xdr:col>
      <xdr:colOff>291930</xdr:colOff>
      <xdr:row>136</xdr:row>
      <xdr:rowOff>200025</xdr:rowOff>
    </xdr:to>
    <xdr:sp macro="" textlink="">
      <xdr:nvSpPr>
        <xdr:cNvPr id="634" name="Metin Kutusu 23">
          <a:extLst>
            <a:ext uri="{FF2B5EF4-FFF2-40B4-BE49-F238E27FC236}">
              <a16:creationId xmlns:a16="http://schemas.microsoft.com/office/drawing/2014/main" xmlns="" id="{5E17255C-BACF-47AD-B247-1EDF4FBD522A}"/>
            </a:ext>
          </a:extLst>
        </xdr:cNvPr>
        <xdr:cNvSpPr txBox="1">
          <a:spLocks noChangeArrowheads="1"/>
        </xdr:cNvSpPr>
      </xdr:nvSpPr>
      <xdr:spPr bwMode="auto">
        <a:xfrm>
          <a:off x="28736925" y="298132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35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36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37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38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39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40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41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42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43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44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45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646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647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28736925" y="25431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291930</xdr:colOff>
      <xdr:row>116</xdr:row>
      <xdr:rowOff>190500</xdr:rowOff>
    </xdr:to>
    <xdr:sp macro="" textlink="">
      <xdr:nvSpPr>
        <xdr:cNvPr id="648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28736925" y="25431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649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28736925" y="25431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291930</xdr:colOff>
      <xdr:row>116</xdr:row>
      <xdr:rowOff>190500</xdr:rowOff>
    </xdr:to>
    <xdr:sp macro="" textlink="">
      <xdr:nvSpPr>
        <xdr:cNvPr id="650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28736925" y="25431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19050</xdr:rowOff>
    </xdr:from>
    <xdr:to>
      <xdr:col>34</xdr:col>
      <xdr:colOff>289768</xdr:colOff>
      <xdr:row>116</xdr:row>
      <xdr:rowOff>189009</xdr:rowOff>
    </xdr:to>
    <xdr:sp macro="" textlink="" fLocksText="0">
      <xdr:nvSpPr>
        <xdr:cNvPr id="651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28736925" y="25431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18</xdr:row>
      <xdr:rowOff>26670</xdr:rowOff>
    </xdr:from>
    <xdr:to>
      <xdr:col>34</xdr:col>
      <xdr:colOff>289768</xdr:colOff>
      <xdr:row>18</xdr:row>
      <xdr:rowOff>196629</xdr:rowOff>
    </xdr:to>
    <xdr:sp macro="" textlink="" fLocksText="0">
      <xdr:nvSpPr>
        <xdr:cNvPr id="652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736925" y="3970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18</xdr:row>
      <xdr:rowOff>26670</xdr:rowOff>
    </xdr:from>
    <xdr:to>
      <xdr:col>34</xdr:col>
      <xdr:colOff>291930</xdr:colOff>
      <xdr:row>18</xdr:row>
      <xdr:rowOff>198120</xdr:rowOff>
    </xdr:to>
    <xdr:sp macro="" textlink="">
      <xdr:nvSpPr>
        <xdr:cNvPr id="653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736925" y="3970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281738</xdr:colOff>
      <xdr:row>112</xdr:row>
      <xdr:rowOff>196629</xdr:rowOff>
    </xdr:to>
    <xdr:sp macro="" textlink="" fLocksText="0">
      <xdr:nvSpPr>
        <xdr:cNvPr id="654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8736925" y="245630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283509</xdr:colOff>
      <xdr:row>112</xdr:row>
      <xdr:rowOff>198120</xdr:rowOff>
    </xdr:to>
    <xdr:sp macro="" textlink="">
      <xdr:nvSpPr>
        <xdr:cNvPr id="655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8736925" y="245630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281738</xdr:colOff>
      <xdr:row>112</xdr:row>
      <xdr:rowOff>196629</xdr:rowOff>
    </xdr:to>
    <xdr:sp macro="" textlink="" fLocksText="0">
      <xdr:nvSpPr>
        <xdr:cNvPr id="656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8736925" y="245630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112</xdr:row>
      <xdr:rowOff>26670</xdr:rowOff>
    </xdr:from>
    <xdr:to>
      <xdr:col>34</xdr:col>
      <xdr:colOff>283509</xdr:colOff>
      <xdr:row>112</xdr:row>
      <xdr:rowOff>198120</xdr:rowOff>
    </xdr:to>
    <xdr:sp macro="" textlink="">
      <xdr:nvSpPr>
        <xdr:cNvPr id="657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8736925" y="245630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658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659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660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661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662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663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664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665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666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667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668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669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670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671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281738</xdr:colOff>
      <xdr:row>133</xdr:row>
      <xdr:rowOff>196629</xdr:rowOff>
    </xdr:to>
    <xdr:sp macro="" textlink="" fLocksText="0">
      <xdr:nvSpPr>
        <xdr:cNvPr id="672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26670</xdr:rowOff>
    </xdr:from>
    <xdr:to>
      <xdr:col>34</xdr:col>
      <xdr:colOff>283509</xdr:colOff>
      <xdr:row>133</xdr:row>
      <xdr:rowOff>198120</xdr:rowOff>
    </xdr:to>
    <xdr:sp macro="" textlink="">
      <xdr:nvSpPr>
        <xdr:cNvPr id="673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291636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281738</xdr:colOff>
      <xdr:row>133</xdr:row>
      <xdr:rowOff>196546</xdr:rowOff>
    </xdr:to>
    <xdr:sp macro="" textlink="" fLocksText="0">
      <xdr:nvSpPr>
        <xdr:cNvPr id="674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291541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283509</xdr:colOff>
      <xdr:row>133</xdr:row>
      <xdr:rowOff>198120</xdr:rowOff>
    </xdr:to>
    <xdr:sp macro="" textlink="">
      <xdr:nvSpPr>
        <xdr:cNvPr id="675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291541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281738</xdr:colOff>
      <xdr:row>133</xdr:row>
      <xdr:rowOff>196546</xdr:rowOff>
    </xdr:to>
    <xdr:sp macro="" textlink="" fLocksText="0">
      <xdr:nvSpPr>
        <xdr:cNvPr id="676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291541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133</xdr:row>
      <xdr:rowOff>17145</xdr:rowOff>
    </xdr:from>
    <xdr:to>
      <xdr:col>34</xdr:col>
      <xdr:colOff>283509</xdr:colOff>
      <xdr:row>133</xdr:row>
      <xdr:rowOff>198120</xdr:rowOff>
    </xdr:to>
    <xdr:sp macro="" textlink="">
      <xdr:nvSpPr>
        <xdr:cNvPr id="677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291541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678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679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680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681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682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683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281738</xdr:colOff>
      <xdr:row>50</xdr:row>
      <xdr:rowOff>196629</xdr:rowOff>
    </xdr:to>
    <xdr:sp macro="" textlink="" fLocksText="0">
      <xdr:nvSpPr>
        <xdr:cNvPr id="684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50</xdr:row>
      <xdr:rowOff>26670</xdr:rowOff>
    </xdr:from>
    <xdr:to>
      <xdr:col>34</xdr:col>
      <xdr:colOff>283509</xdr:colOff>
      <xdr:row>50</xdr:row>
      <xdr:rowOff>198120</xdr:rowOff>
    </xdr:to>
    <xdr:sp macro="" textlink="">
      <xdr:nvSpPr>
        <xdr:cNvPr id="685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1098042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686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687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281738</xdr:colOff>
      <xdr:row>116</xdr:row>
      <xdr:rowOff>196629</xdr:rowOff>
    </xdr:to>
    <xdr:sp macro="" textlink="" fLocksText="0">
      <xdr:nvSpPr>
        <xdr:cNvPr id="688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116</xdr:row>
      <xdr:rowOff>26670</xdr:rowOff>
    </xdr:from>
    <xdr:to>
      <xdr:col>34</xdr:col>
      <xdr:colOff>283509</xdr:colOff>
      <xdr:row>116</xdr:row>
      <xdr:rowOff>198120</xdr:rowOff>
    </xdr:to>
    <xdr:sp macro="" textlink="">
      <xdr:nvSpPr>
        <xdr:cNvPr id="689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8736925" y="25439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69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05346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69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05346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69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05346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48</xdr:row>
      <xdr:rowOff>19050</xdr:rowOff>
    </xdr:from>
    <xdr:to>
      <xdr:col>34</xdr:col>
      <xdr:colOff>283509</xdr:colOff>
      <xdr:row>49</xdr:row>
      <xdr:rowOff>74</xdr:rowOff>
    </xdr:to>
    <xdr:sp macro="" textlink="">
      <xdr:nvSpPr>
        <xdr:cNvPr id="69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05346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69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2287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69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2287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69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2287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56</xdr:row>
      <xdr:rowOff>19050</xdr:rowOff>
    </xdr:from>
    <xdr:to>
      <xdr:col>34</xdr:col>
      <xdr:colOff>283509</xdr:colOff>
      <xdr:row>57</xdr:row>
      <xdr:rowOff>74</xdr:rowOff>
    </xdr:to>
    <xdr:sp macro="" textlink="">
      <xdr:nvSpPr>
        <xdr:cNvPr id="69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2287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69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0972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69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0972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70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0972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50</xdr:row>
      <xdr:rowOff>19050</xdr:rowOff>
    </xdr:from>
    <xdr:to>
      <xdr:col>34</xdr:col>
      <xdr:colOff>283509</xdr:colOff>
      <xdr:row>51</xdr:row>
      <xdr:rowOff>74</xdr:rowOff>
    </xdr:to>
    <xdr:sp macro="" textlink="">
      <xdr:nvSpPr>
        <xdr:cNvPr id="70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0972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70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20040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70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20040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70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20040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146</xdr:row>
      <xdr:rowOff>19050</xdr:rowOff>
    </xdr:from>
    <xdr:to>
      <xdr:col>34</xdr:col>
      <xdr:colOff>283509</xdr:colOff>
      <xdr:row>147</xdr:row>
      <xdr:rowOff>74</xdr:rowOff>
    </xdr:to>
    <xdr:sp macro="" textlink="">
      <xdr:nvSpPr>
        <xdr:cNvPr id="70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20040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70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70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70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0</xdr:rowOff>
    </xdr:from>
    <xdr:to>
      <xdr:col>34</xdr:col>
      <xdr:colOff>283509</xdr:colOff>
      <xdr:row>58</xdr:row>
      <xdr:rowOff>0</xdr:rowOff>
    </xdr:to>
    <xdr:sp macro="" textlink="">
      <xdr:nvSpPr>
        <xdr:cNvPr id="70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71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2725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71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2725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71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2725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58</xdr:row>
      <xdr:rowOff>19050</xdr:rowOff>
    </xdr:from>
    <xdr:to>
      <xdr:col>34</xdr:col>
      <xdr:colOff>283509</xdr:colOff>
      <xdr:row>59</xdr:row>
      <xdr:rowOff>74</xdr:rowOff>
    </xdr:to>
    <xdr:sp macro="" textlink="">
      <xdr:nvSpPr>
        <xdr:cNvPr id="71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2725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71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131635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71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131635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71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131635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60</xdr:row>
      <xdr:rowOff>19050</xdr:rowOff>
    </xdr:from>
    <xdr:to>
      <xdr:col>34</xdr:col>
      <xdr:colOff>283509</xdr:colOff>
      <xdr:row>61</xdr:row>
      <xdr:rowOff>74</xdr:rowOff>
    </xdr:to>
    <xdr:sp macro="" textlink="">
      <xdr:nvSpPr>
        <xdr:cNvPr id="71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131635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155</xdr:row>
      <xdr:rowOff>19050</xdr:rowOff>
    </xdr:from>
    <xdr:to>
      <xdr:col>34</xdr:col>
      <xdr:colOff>281738</xdr:colOff>
      <xdr:row>155</xdr:row>
      <xdr:rowOff>206251</xdr:rowOff>
    </xdr:to>
    <xdr:sp macro="" textlink="" fLocksText="0">
      <xdr:nvSpPr>
        <xdr:cNvPr id="718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8736925" y="339756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19050</xdr:rowOff>
    </xdr:from>
    <xdr:to>
      <xdr:col>34</xdr:col>
      <xdr:colOff>281738</xdr:colOff>
      <xdr:row>155</xdr:row>
      <xdr:rowOff>206251</xdr:rowOff>
    </xdr:to>
    <xdr:sp macro="" textlink="" fLocksText="0">
      <xdr:nvSpPr>
        <xdr:cNvPr id="719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8736925" y="339756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281738</xdr:colOff>
      <xdr:row>155</xdr:row>
      <xdr:rowOff>196546</xdr:rowOff>
    </xdr:to>
    <xdr:sp macro="" textlink="" fLocksText="0">
      <xdr:nvSpPr>
        <xdr:cNvPr id="720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339737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283509</xdr:colOff>
      <xdr:row>155</xdr:row>
      <xdr:rowOff>198120</xdr:rowOff>
    </xdr:to>
    <xdr:sp macro="" textlink="">
      <xdr:nvSpPr>
        <xdr:cNvPr id="721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339737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281738</xdr:colOff>
      <xdr:row>155</xdr:row>
      <xdr:rowOff>196546</xdr:rowOff>
    </xdr:to>
    <xdr:sp macro="" textlink="" fLocksText="0">
      <xdr:nvSpPr>
        <xdr:cNvPr id="722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339737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155</xdr:row>
      <xdr:rowOff>17145</xdr:rowOff>
    </xdr:from>
    <xdr:to>
      <xdr:col>34</xdr:col>
      <xdr:colOff>283509</xdr:colOff>
      <xdr:row>155</xdr:row>
      <xdr:rowOff>198120</xdr:rowOff>
    </xdr:to>
    <xdr:sp macro="" textlink="">
      <xdr:nvSpPr>
        <xdr:cNvPr id="723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339737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281738</xdr:colOff>
      <xdr:row>76</xdr:row>
      <xdr:rowOff>196629</xdr:rowOff>
    </xdr:to>
    <xdr:sp macro="" textlink="" fLocksText="0">
      <xdr:nvSpPr>
        <xdr:cNvPr id="724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8736925" y="16676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283509</xdr:colOff>
      <xdr:row>76</xdr:row>
      <xdr:rowOff>198120</xdr:rowOff>
    </xdr:to>
    <xdr:sp macro="" textlink="">
      <xdr:nvSpPr>
        <xdr:cNvPr id="725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8736925" y="16676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281738</xdr:colOff>
      <xdr:row>76</xdr:row>
      <xdr:rowOff>196629</xdr:rowOff>
    </xdr:to>
    <xdr:sp macro="" textlink="" fLocksText="0">
      <xdr:nvSpPr>
        <xdr:cNvPr id="726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8736925" y="16676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283509</xdr:colOff>
      <xdr:row>76</xdr:row>
      <xdr:rowOff>198120</xdr:rowOff>
    </xdr:to>
    <xdr:sp macro="" textlink="">
      <xdr:nvSpPr>
        <xdr:cNvPr id="727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8736925" y="16676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728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729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730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73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732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733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734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73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736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737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738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739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740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741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742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743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88</xdr:row>
      <xdr:rowOff>19050</xdr:rowOff>
    </xdr:from>
    <xdr:to>
      <xdr:col>34</xdr:col>
      <xdr:colOff>283509</xdr:colOff>
      <xdr:row>89</xdr:row>
      <xdr:rowOff>75</xdr:rowOff>
    </xdr:to>
    <xdr:sp macro="" textlink="">
      <xdr:nvSpPr>
        <xdr:cNvPr id="744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28736925" y="19297650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88</xdr:row>
      <xdr:rowOff>19050</xdr:rowOff>
    </xdr:from>
    <xdr:to>
      <xdr:col>34</xdr:col>
      <xdr:colOff>283509</xdr:colOff>
      <xdr:row>89</xdr:row>
      <xdr:rowOff>75</xdr:rowOff>
    </xdr:to>
    <xdr:sp macro="" textlink="">
      <xdr:nvSpPr>
        <xdr:cNvPr id="745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28736925" y="19297650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73</xdr:row>
      <xdr:rowOff>19050</xdr:rowOff>
    </xdr:from>
    <xdr:to>
      <xdr:col>34</xdr:col>
      <xdr:colOff>281738</xdr:colOff>
      <xdr:row>73</xdr:row>
      <xdr:rowOff>206251</xdr:rowOff>
    </xdr:to>
    <xdr:sp macro="" textlink="" fLocksText="0">
      <xdr:nvSpPr>
        <xdr:cNvPr id="746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8736925" y="1601152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19050</xdr:rowOff>
    </xdr:from>
    <xdr:to>
      <xdr:col>34</xdr:col>
      <xdr:colOff>281738</xdr:colOff>
      <xdr:row>73</xdr:row>
      <xdr:rowOff>206251</xdr:rowOff>
    </xdr:to>
    <xdr:sp macro="" textlink="" fLocksText="0">
      <xdr:nvSpPr>
        <xdr:cNvPr id="747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8736925" y="1601152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281738</xdr:colOff>
      <xdr:row>73</xdr:row>
      <xdr:rowOff>196546</xdr:rowOff>
    </xdr:to>
    <xdr:sp macro="" textlink="" fLocksText="0">
      <xdr:nvSpPr>
        <xdr:cNvPr id="748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160096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283509</xdr:colOff>
      <xdr:row>73</xdr:row>
      <xdr:rowOff>198120</xdr:rowOff>
    </xdr:to>
    <xdr:sp macro="" textlink="">
      <xdr:nvSpPr>
        <xdr:cNvPr id="749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160096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281738</xdr:colOff>
      <xdr:row>73</xdr:row>
      <xdr:rowOff>196546</xdr:rowOff>
    </xdr:to>
    <xdr:sp macro="" textlink="" fLocksText="0">
      <xdr:nvSpPr>
        <xdr:cNvPr id="750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160096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283509</xdr:colOff>
      <xdr:row>73</xdr:row>
      <xdr:rowOff>198120</xdr:rowOff>
    </xdr:to>
    <xdr:sp macro="" textlink="">
      <xdr:nvSpPr>
        <xdr:cNvPr id="751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160096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281738</xdr:colOff>
      <xdr:row>172</xdr:row>
      <xdr:rowOff>196546</xdr:rowOff>
    </xdr:to>
    <xdr:sp macro="" textlink="" fLocksText="0">
      <xdr:nvSpPr>
        <xdr:cNvPr id="752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37698045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283509</xdr:colOff>
      <xdr:row>172</xdr:row>
      <xdr:rowOff>198120</xdr:rowOff>
    </xdr:to>
    <xdr:sp macro="" textlink="">
      <xdr:nvSpPr>
        <xdr:cNvPr id="753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37698045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281738</xdr:colOff>
      <xdr:row>172</xdr:row>
      <xdr:rowOff>196546</xdr:rowOff>
    </xdr:to>
    <xdr:sp macro="" textlink="" fLocksText="0">
      <xdr:nvSpPr>
        <xdr:cNvPr id="754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37698045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283509</xdr:colOff>
      <xdr:row>172</xdr:row>
      <xdr:rowOff>198120</xdr:rowOff>
    </xdr:to>
    <xdr:sp macro="" textlink="">
      <xdr:nvSpPr>
        <xdr:cNvPr id="755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37698045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756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757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758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759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760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761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762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763" name="Metin Kutusu 23">
          <a:extLst>
            <a:ext uri="{FF2B5EF4-FFF2-40B4-BE49-F238E27FC236}">
              <a16:creationId xmlns:a16="http://schemas.microsoft.com/office/drawing/2014/main" xmlns="" id="{98093FD4-107B-4121-BA89-F5F8C44DDE4F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138</xdr:row>
      <xdr:rowOff>26670</xdr:rowOff>
    </xdr:from>
    <xdr:to>
      <xdr:col>34</xdr:col>
      <xdr:colOff>289768</xdr:colOff>
      <xdr:row>138</xdr:row>
      <xdr:rowOff>196629</xdr:rowOff>
    </xdr:to>
    <xdr:sp macro="" textlink="" fLocksText="0">
      <xdr:nvSpPr>
        <xdr:cNvPr id="764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736925" y="30259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138</xdr:row>
      <xdr:rowOff>26670</xdr:rowOff>
    </xdr:from>
    <xdr:to>
      <xdr:col>34</xdr:col>
      <xdr:colOff>291930</xdr:colOff>
      <xdr:row>138</xdr:row>
      <xdr:rowOff>198120</xdr:rowOff>
    </xdr:to>
    <xdr:sp macro="" textlink="">
      <xdr:nvSpPr>
        <xdr:cNvPr id="765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736925" y="30259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766" name="Text Box 65">
          <a:extLst>
            <a:ext uri="{FF2B5EF4-FFF2-40B4-BE49-F238E27FC236}">
              <a16:creationId xmlns:a16="http://schemas.microsoft.com/office/drawing/2014/main" xmlns="" id="{DA72988B-EB33-4767-957F-46F0087E0E98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767" name="Metin Kutusu 23">
          <a:extLst>
            <a:ext uri="{FF2B5EF4-FFF2-40B4-BE49-F238E27FC236}">
              <a16:creationId xmlns:a16="http://schemas.microsoft.com/office/drawing/2014/main" xmlns="" id="{A3AB5248-747C-4E23-9792-D7DA373E0B99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768" name="Text Box 65">
          <a:extLst>
            <a:ext uri="{FF2B5EF4-FFF2-40B4-BE49-F238E27FC236}">
              <a16:creationId xmlns:a16="http://schemas.microsoft.com/office/drawing/2014/main" xmlns="" id="{55358B61-8523-4D76-B66D-7CDDA3E92AB4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769" name="Metin Kutusu 23">
          <a:extLst>
            <a:ext uri="{FF2B5EF4-FFF2-40B4-BE49-F238E27FC236}">
              <a16:creationId xmlns:a16="http://schemas.microsoft.com/office/drawing/2014/main" xmlns="" id="{BD1C5D7E-3077-4412-A6C8-5FC369FC71C7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770" name="Text Box 65">
          <a:extLst>
            <a:ext uri="{FF2B5EF4-FFF2-40B4-BE49-F238E27FC236}">
              <a16:creationId xmlns:a16="http://schemas.microsoft.com/office/drawing/2014/main" xmlns="" id="{BE671CE5-95FD-49CF-BAD1-CB4689A6ED33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771" name="Metin Kutusu 23">
          <a:extLst>
            <a:ext uri="{FF2B5EF4-FFF2-40B4-BE49-F238E27FC236}">
              <a16:creationId xmlns:a16="http://schemas.microsoft.com/office/drawing/2014/main" xmlns="" id="{10805CE8-8717-40D8-B2D2-494307421E7C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772" name="Text Box 65">
          <a:extLst>
            <a:ext uri="{FF2B5EF4-FFF2-40B4-BE49-F238E27FC236}">
              <a16:creationId xmlns:a16="http://schemas.microsoft.com/office/drawing/2014/main" xmlns="" id="{32103B23-2DA1-453E-AB4E-292B83B3A52A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773" name="Metin Kutusu 23">
          <a:extLst>
            <a:ext uri="{FF2B5EF4-FFF2-40B4-BE49-F238E27FC236}">
              <a16:creationId xmlns:a16="http://schemas.microsoft.com/office/drawing/2014/main" xmlns="" id="{5FB9A0B3-4461-4B02-AC04-A7D2CE5627D3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774" name="Text Box 65">
          <a:extLst>
            <a:ext uri="{FF2B5EF4-FFF2-40B4-BE49-F238E27FC236}">
              <a16:creationId xmlns:a16="http://schemas.microsoft.com/office/drawing/2014/main" xmlns="" id="{6B6793BE-25A1-4956-8782-F7C449EB1C9F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775" name="Metin Kutusu 23">
          <a:extLst>
            <a:ext uri="{FF2B5EF4-FFF2-40B4-BE49-F238E27FC236}">
              <a16:creationId xmlns:a16="http://schemas.microsoft.com/office/drawing/2014/main" xmlns="" id="{A72477B9-9052-4414-851D-9933BC04508E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776" name="Text Box 65">
          <a:extLst>
            <a:ext uri="{FF2B5EF4-FFF2-40B4-BE49-F238E27FC236}">
              <a16:creationId xmlns:a16="http://schemas.microsoft.com/office/drawing/2014/main" xmlns="" id="{39B236E1-BD10-47E7-A18F-943A448D5D9B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777" name="Metin Kutusu 23">
          <a:extLst>
            <a:ext uri="{FF2B5EF4-FFF2-40B4-BE49-F238E27FC236}">
              <a16:creationId xmlns:a16="http://schemas.microsoft.com/office/drawing/2014/main" xmlns="" id="{05E9BA9A-E3A8-4554-9114-0334B7A3749B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778" name="Text Box 65">
          <a:extLst>
            <a:ext uri="{FF2B5EF4-FFF2-40B4-BE49-F238E27FC236}">
              <a16:creationId xmlns:a16="http://schemas.microsoft.com/office/drawing/2014/main" xmlns="" id="{66ECF875-AA5C-49AD-B79D-AF65C5494C09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779" name="Metin Kutusu 23">
          <a:extLst>
            <a:ext uri="{FF2B5EF4-FFF2-40B4-BE49-F238E27FC236}">
              <a16:creationId xmlns:a16="http://schemas.microsoft.com/office/drawing/2014/main" xmlns="" id="{137CF0B6-B635-44F4-901B-6FF08C1DDB67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780" name="Text Box 65">
          <a:extLst>
            <a:ext uri="{FF2B5EF4-FFF2-40B4-BE49-F238E27FC236}">
              <a16:creationId xmlns:a16="http://schemas.microsoft.com/office/drawing/2014/main" xmlns="" id="{033AF141-9CF2-4C0A-B46E-A2110C4A8F4E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781" name="Metin Kutusu 23">
          <a:extLst>
            <a:ext uri="{FF2B5EF4-FFF2-40B4-BE49-F238E27FC236}">
              <a16:creationId xmlns:a16="http://schemas.microsoft.com/office/drawing/2014/main" xmlns="" id="{283B2347-BE45-4A45-A997-FFB68257DD35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782" name="Text Box 65">
          <a:extLst>
            <a:ext uri="{FF2B5EF4-FFF2-40B4-BE49-F238E27FC236}">
              <a16:creationId xmlns:a16="http://schemas.microsoft.com/office/drawing/2014/main" xmlns="" id="{0EC0479A-BC87-4FEE-8774-16838FAB7C4E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783" name="Metin Kutusu 23">
          <a:extLst>
            <a:ext uri="{FF2B5EF4-FFF2-40B4-BE49-F238E27FC236}">
              <a16:creationId xmlns:a16="http://schemas.microsoft.com/office/drawing/2014/main" xmlns="" id="{69187D18-B8C7-422F-B880-D9AE47E2363B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784" name="Text Box 65">
          <a:extLst>
            <a:ext uri="{FF2B5EF4-FFF2-40B4-BE49-F238E27FC236}">
              <a16:creationId xmlns:a16="http://schemas.microsoft.com/office/drawing/2014/main" xmlns="" id="{C459B181-D723-4A0B-9AFA-ECC21FBF93AE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785" name="Metin Kutusu 23">
          <a:extLst>
            <a:ext uri="{FF2B5EF4-FFF2-40B4-BE49-F238E27FC236}">
              <a16:creationId xmlns:a16="http://schemas.microsoft.com/office/drawing/2014/main" xmlns="" id="{E413208D-AD5D-4443-95DF-6BCEED7382BB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786" name="Text Box 65">
          <a:extLst>
            <a:ext uri="{FF2B5EF4-FFF2-40B4-BE49-F238E27FC236}">
              <a16:creationId xmlns:a16="http://schemas.microsoft.com/office/drawing/2014/main" xmlns="" id="{C564FB4A-69A5-4462-BBE1-3D25B99BDF66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787" name="Metin Kutusu 23">
          <a:extLst>
            <a:ext uri="{FF2B5EF4-FFF2-40B4-BE49-F238E27FC236}">
              <a16:creationId xmlns:a16="http://schemas.microsoft.com/office/drawing/2014/main" xmlns="" id="{5E17255C-BACF-47AD-B247-1EDF4FBD522A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8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8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9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9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9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9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9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9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9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9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9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79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800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801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802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803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804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805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806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807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808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809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810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811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812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813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814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815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281738</xdr:colOff>
      <xdr:row>111</xdr:row>
      <xdr:rowOff>196546</xdr:rowOff>
    </xdr:to>
    <xdr:sp macro="" textlink="" fLocksText="0">
      <xdr:nvSpPr>
        <xdr:cNvPr id="816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243344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283509</xdr:colOff>
      <xdr:row>111</xdr:row>
      <xdr:rowOff>198120</xdr:rowOff>
    </xdr:to>
    <xdr:sp macro="" textlink="">
      <xdr:nvSpPr>
        <xdr:cNvPr id="817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243344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281738</xdr:colOff>
      <xdr:row>111</xdr:row>
      <xdr:rowOff>196546</xdr:rowOff>
    </xdr:to>
    <xdr:sp macro="" textlink="" fLocksText="0">
      <xdr:nvSpPr>
        <xdr:cNvPr id="818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243344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283509</xdr:colOff>
      <xdr:row>111</xdr:row>
      <xdr:rowOff>198120</xdr:rowOff>
    </xdr:to>
    <xdr:sp macro="" textlink="">
      <xdr:nvSpPr>
        <xdr:cNvPr id="819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243344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820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821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822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823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824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825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826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827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82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7261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82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7261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83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7261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83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7261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83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83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83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83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83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76999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83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76999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83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76999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83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76999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84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84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84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84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84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8576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84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8576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84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8576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84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8576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84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9014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84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9014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85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9014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85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9014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71</xdr:row>
      <xdr:rowOff>19050</xdr:rowOff>
    </xdr:from>
    <xdr:to>
      <xdr:col>34</xdr:col>
      <xdr:colOff>281738</xdr:colOff>
      <xdr:row>71</xdr:row>
      <xdr:rowOff>206251</xdr:rowOff>
    </xdr:to>
    <xdr:sp macro="" textlink="" fLocksText="0">
      <xdr:nvSpPr>
        <xdr:cNvPr id="852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8736925" y="155733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19050</xdr:rowOff>
    </xdr:from>
    <xdr:to>
      <xdr:col>34</xdr:col>
      <xdr:colOff>281738</xdr:colOff>
      <xdr:row>71</xdr:row>
      <xdr:rowOff>206251</xdr:rowOff>
    </xdr:to>
    <xdr:sp macro="" textlink="" fLocksText="0">
      <xdr:nvSpPr>
        <xdr:cNvPr id="853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8736925" y="155733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281738</xdr:colOff>
      <xdr:row>71</xdr:row>
      <xdr:rowOff>196546</xdr:rowOff>
    </xdr:to>
    <xdr:sp macro="" textlink="" fLocksText="0">
      <xdr:nvSpPr>
        <xdr:cNvPr id="854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155714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283509</xdr:colOff>
      <xdr:row>71</xdr:row>
      <xdr:rowOff>198120</xdr:rowOff>
    </xdr:to>
    <xdr:sp macro="" textlink="">
      <xdr:nvSpPr>
        <xdr:cNvPr id="855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155714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281738</xdr:colOff>
      <xdr:row>71</xdr:row>
      <xdr:rowOff>196546</xdr:rowOff>
    </xdr:to>
    <xdr:sp macro="" textlink="" fLocksText="0">
      <xdr:nvSpPr>
        <xdr:cNvPr id="856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155714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283509</xdr:colOff>
      <xdr:row>71</xdr:row>
      <xdr:rowOff>198120</xdr:rowOff>
    </xdr:to>
    <xdr:sp macro="" textlink="">
      <xdr:nvSpPr>
        <xdr:cNvPr id="857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155714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281738</xdr:colOff>
      <xdr:row>76</xdr:row>
      <xdr:rowOff>196629</xdr:rowOff>
    </xdr:to>
    <xdr:sp macro="" textlink="" fLocksText="0">
      <xdr:nvSpPr>
        <xdr:cNvPr id="858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8736925" y="16676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283509</xdr:colOff>
      <xdr:row>76</xdr:row>
      <xdr:rowOff>198120</xdr:rowOff>
    </xdr:to>
    <xdr:sp macro="" textlink="">
      <xdr:nvSpPr>
        <xdr:cNvPr id="859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8736925" y="16676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281738</xdr:colOff>
      <xdr:row>76</xdr:row>
      <xdr:rowOff>196629</xdr:rowOff>
    </xdr:to>
    <xdr:sp macro="" textlink="" fLocksText="0">
      <xdr:nvSpPr>
        <xdr:cNvPr id="860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8736925" y="16676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283509</xdr:colOff>
      <xdr:row>76</xdr:row>
      <xdr:rowOff>198120</xdr:rowOff>
    </xdr:to>
    <xdr:sp macro="" textlink="">
      <xdr:nvSpPr>
        <xdr:cNvPr id="861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8736925" y="16676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862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863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864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86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866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867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868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86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870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871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872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873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874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875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876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877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88</xdr:row>
      <xdr:rowOff>19050</xdr:rowOff>
    </xdr:from>
    <xdr:to>
      <xdr:col>34</xdr:col>
      <xdr:colOff>283509</xdr:colOff>
      <xdr:row>89</xdr:row>
      <xdr:rowOff>75</xdr:rowOff>
    </xdr:to>
    <xdr:sp macro="" textlink="">
      <xdr:nvSpPr>
        <xdr:cNvPr id="878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28736925" y="19297650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88</xdr:row>
      <xdr:rowOff>19050</xdr:rowOff>
    </xdr:from>
    <xdr:to>
      <xdr:col>34</xdr:col>
      <xdr:colOff>283509</xdr:colOff>
      <xdr:row>89</xdr:row>
      <xdr:rowOff>75</xdr:rowOff>
    </xdr:to>
    <xdr:sp macro="" textlink="">
      <xdr:nvSpPr>
        <xdr:cNvPr id="879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28736925" y="19297650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73</xdr:row>
      <xdr:rowOff>19050</xdr:rowOff>
    </xdr:from>
    <xdr:to>
      <xdr:col>34</xdr:col>
      <xdr:colOff>281738</xdr:colOff>
      <xdr:row>73</xdr:row>
      <xdr:rowOff>206251</xdr:rowOff>
    </xdr:to>
    <xdr:sp macro="" textlink="" fLocksText="0">
      <xdr:nvSpPr>
        <xdr:cNvPr id="880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8736925" y="1601152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19050</xdr:rowOff>
    </xdr:from>
    <xdr:to>
      <xdr:col>34</xdr:col>
      <xdr:colOff>281738</xdr:colOff>
      <xdr:row>73</xdr:row>
      <xdr:rowOff>206251</xdr:rowOff>
    </xdr:to>
    <xdr:sp macro="" textlink="" fLocksText="0">
      <xdr:nvSpPr>
        <xdr:cNvPr id="881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8736925" y="1601152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281738</xdr:colOff>
      <xdr:row>73</xdr:row>
      <xdr:rowOff>196546</xdr:rowOff>
    </xdr:to>
    <xdr:sp macro="" textlink="" fLocksText="0">
      <xdr:nvSpPr>
        <xdr:cNvPr id="882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160096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283509</xdr:colOff>
      <xdr:row>73</xdr:row>
      <xdr:rowOff>198120</xdr:rowOff>
    </xdr:to>
    <xdr:sp macro="" textlink="">
      <xdr:nvSpPr>
        <xdr:cNvPr id="883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160096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281738</xdr:colOff>
      <xdr:row>73</xdr:row>
      <xdr:rowOff>196546</xdr:rowOff>
    </xdr:to>
    <xdr:sp macro="" textlink="" fLocksText="0">
      <xdr:nvSpPr>
        <xdr:cNvPr id="884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160096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283509</xdr:colOff>
      <xdr:row>73</xdr:row>
      <xdr:rowOff>198120</xdr:rowOff>
    </xdr:to>
    <xdr:sp macro="" textlink="">
      <xdr:nvSpPr>
        <xdr:cNvPr id="885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160096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281738</xdr:colOff>
      <xdr:row>172</xdr:row>
      <xdr:rowOff>196546</xdr:rowOff>
    </xdr:to>
    <xdr:sp macro="" textlink="" fLocksText="0">
      <xdr:nvSpPr>
        <xdr:cNvPr id="886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37698045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283509</xdr:colOff>
      <xdr:row>172</xdr:row>
      <xdr:rowOff>198120</xdr:rowOff>
    </xdr:to>
    <xdr:sp macro="" textlink="">
      <xdr:nvSpPr>
        <xdr:cNvPr id="887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37698045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281738</xdr:colOff>
      <xdr:row>172</xdr:row>
      <xdr:rowOff>196546</xdr:rowOff>
    </xdr:to>
    <xdr:sp macro="" textlink="" fLocksText="0">
      <xdr:nvSpPr>
        <xdr:cNvPr id="888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37698045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283509</xdr:colOff>
      <xdr:row>172</xdr:row>
      <xdr:rowOff>198120</xdr:rowOff>
    </xdr:to>
    <xdr:sp macro="" textlink="">
      <xdr:nvSpPr>
        <xdr:cNvPr id="889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37698045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890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891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892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893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894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895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896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897" name="Metin Kutusu 23">
          <a:extLst>
            <a:ext uri="{FF2B5EF4-FFF2-40B4-BE49-F238E27FC236}">
              <a16:creationId xmlns:a16="http://schemas.microsoft.com/office/drawing/2014/main" xmlns="" id="{98093FD4-107B-4121-BA89-F5F8C44DDE4F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138</xdr:row>
      <xdr:rowOff>26670</xdr:rowOff>
    </xdr:from>
    <xdr:to>
      <xdr:col>34</xdr:col>
      <xdr:colOff>289768</xdr:colOff>
      <xdr:row>138</xdr:row>
      <xdr:rowOff>196629</xdr:rowOff>
    </xdr:to>
    <xdr:sp macro="" textlink="" fLocksText="0">
      <xdr:nvSpPr>
        <xdr:cNvPr id="898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736925" y="30259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138</xdr:row>
      <xdr:rowOff>26670</xdr:rowOff>
    </xdr:from>
    <xdr:to>
      <xdr:col>34</xdr:col>
      <xdr:colOff>291930</xdr:colOff>
      <xdr:row>138</xdr:row>
      <xdr:rowOff>198120</xdr:rowOff>
    </xdr:to>
    <xdr:sp macro="" textlink="">
      <xdr:nvSpPr>
        <xdr:cNvPr id="899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736925" y="30259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900" name="Text Box 65">
          <a:extLst>
            <a:ext uri="{FF2B5EF4-FFF2-40B4-BE49-F238E27FC236}">
              <a16:creationId xmlns:a16="http://schemas.microsoft.com/office/drawing/2014/main" xmlns="" id="{DA72988B-EB33-4767-957F-46F0087E0E98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901" name="Metin Kutusu 23">
          <a:extLst>
            <a:ext uri="{FF2B5EF4-FFF2-40B4-BE49-F238E27FC236}">
              <a16:creationId xmlns:a16="http://schemas.microsoft.com/office/drawing/2014/main" xmlns="" id="{A3AB5248-747C-4E23-9792-D7DA373E0B99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902" name="Text Box 65">
          <a:extLst>
            <a:ext uri="{FF2B5EF4-FFF2-40B4-BE49-F238E27FC236}">
              <a16:creationId xmlns:a16="http://schemas.microsoft.com/office/drawing/2014/main" xmlns="" id="{55358B61-8523-4D76-B66D-7CDDA3E92AB4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903" name="Metin Kutusu 23">
          <a:extLst>
            <a:ext uri="{FF2B5EF4-FFF2-40B4-BE49-F238E27FC236}">
              <a16:creationId xmlns:a16="http://schemas.microsoft.com/office/drawing/2014/main" xmlns="" id="{BD1C5D7E-3077-4412-A6C8-5FC369FC71C7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904" name="Text Box 65">
          <a:extLst>
            <a:ext uri="{FF2B5EF4-FFF2-40B4-BE49-F238E27FC236}">
              <a16:creationId xmlns:a16="http://schemas.microsoft.com/office/drawing/2014/main" xmlns="" id="{BE671CE5-95FD-49CF-BAD1-CB4689A6ED33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905" name="Metin Kutusu 23">
          <a:extLst>
            <a:ext uri="{FF2B5EF4-FFF2-40B4-BE49-F238E27FC236}">
              <a16:creationId xmlns:a16="http://schemas.microsoft.com/office/drawing/2014/main" xmlns="" id="{10805CE8-8717-40D8-B2D2-494307421E7C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906" name="Text Box 65">
          <a:extLst>
            <a:ext uri="{FF2B5EF4-FFF2-40B4-BE49-F238E27FC236}">
              <a16:creationId xmlns:a16="http://schemas.microsoft.com/office/drawing/2014/main" xmlns="" id="{32103B23-2DA1-453E-AB4E-292B83B3A52A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907" name="Metin Kutusu 23">
          <a:extLst>
            <a:ext uri="{FF2B5EF4-FFF2-40B4-BE49-F238E27FC236}">
              <a16:creationId xmlns:a16="http://schemas.microsoft.com/office/drawing/2014/main" xmlns="" id="{5FB9A0B3-4461-4B02-AC04-A7D2CE5627D3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908" name="Text Box 65">
          <a:extLst>
            <a:ext uri="{FF2B5EF4-FFF2-40B4-BE49-F238E27FC236}">
              <a16:creationId xmlns:a16="http://schemas.microsoft.com/office/drawing/2014/main" xmlns="" id="{6B6793BE-25A1-4956-8782-F7C449EB1C9F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909" name="Metin Kutusu 23">
          <a:extLst>
            <a:ext uri="{FF2B5EF4-FFF2-40B4-BE49-F238E27FC236}">
              <a16:creationId xmlns:a16="http://schemas.microsoft.com/office/drawing/2014/main" xmlns="" id="{A72477B9-9052-4414-851D-9933BC04508E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910" name="Text Box 65">
          <a:extLst>
            <a:ext uri="{FF2B5EF4-FFF2-40B4-BE49-F238E27FC236}">
              <a16:creationId xmlns:a16="http://schemas.microsoft.com/office/drawing/2014/main" xmlns="" id="{39B236E1-BD10-47E7-A18F-943A448D5D9B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911" name="Metin Kutusu 23">
          <a:extLst>
            <a:ext uri="{FF2B5EF4-FFF2-40B4-BE49-F238E27FC236}">
              <a16:creationId xmlns:a16="http://schemas.microsoft.com/office/drawing/2014/main" xmlns="" id="{05E9BA9A-E3A8-4554-9114-0334B7A3749B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912" name="Text Box 65">
          <a:extLst>
            <a:ext uri="{FF2B5EF4-FFF2-40B4-BE49-F238E27FC236}">
              <a16:creationId xmlns:a16="http://schemas.microsoft.com/office/drawing/2014/main" xmlns="" id="{66ECF875-AA5C-49AD-B79D-AF65C5494C09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913" name="Metin Kutusu 23">
          <a:extLst>
            <a:ext uri="{FF2B5EF4-FFF2-40B4-BE49-F238E27FC236}">
              <a16:creationId xmlns:a16="http://schemas.microsoft.com/office/drawing/2014/main" xmlns="" id="{137CF0B6-B635-44F4-901B-6FF08C1DDB67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914" name="Text Box 65">
          <a:extLst>
            <a:ext uri="{FF2B5EF4-FFF2-40B4-BE49-F238E27FC236}">
              <a16:creationId xmlns:a16="http://schemas.microsoft.com/office/drawing/2014/main" xmlns="" id="{033AF141-9CF2-4C0A-B46E-A2110C4A8F4E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915" name="Metin Kutusu 23">
          <a:extLst>
            <a:ext uri="{FF2B5EF4-FFF2-40B4-BE49-F238E27FC236}">
              <a16:creationId xmlns:a16="http://schemas.microsoft.com/office/drawing/2014/main" xmlns="" id="{283B2347-BE45-4A45-A997-FFB68257DD35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916" name="Text Box 65">
          <a:extLst>
            <a:ext uri="{FF2B5EF4-FFF2-40B4-BE49-F238E27FC236}">
              <a16:creationId xmlns:a16="http://schemas.microsoft.com/office/drawing/2014/main" xmlns="" id="{0EC0479A-BC87-4FEE-8774-16838FAB7C4E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917" name="Metin Kutusu 23">
          <a:extLst>
            <a:ext uri="{FF2B5EF4-FFF2-40B4-BE49-F238E27FC236}">
              <a16:creationId xmlns:a16="http://schemas.microsoft.com/office/drawing/2014/main" xmlns="" id="{69187D18-B8C7-422F-B880-D9AE47E2363B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918" name="Text Box 65">
          <a:extLst>
            <a:ext uri="{FF2B5EF4-FFF2-40B4-BE49-F238E27FC236}">
              <a16:creationId xmlns:a16="http://schemas.microsoft.com/office/drawing/2014/main" xmlns="" id="{C459B181-D723-4A0B-9AFA-ECC21FBF93AE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919" name="Metin Kutusu 23">
          <a:extLst>
            <a:ext uri="{FF2B5EF4-FFF2-40B4-BE49-F238E27FC236}">
              <a16:creationId xmlns:a16="http://schemas.microsoft.com/office/drawing/2014/main" xmlns="" id="{E413208D-AD5D-4443-95DF-6BCEED7382BB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920" name="Text Box 65">
          <a:extLst>
            <a:ext uri="{FF2B5EF4-FFF2-40B4-BE49-F238E27FC236}">
              <a16:creationId xmlns:a16="http://schemas.microsoft.com/office/drawing/2014/main" xmlns="" id="{C564FB4A-69A5-4462-BBE1-3D25B99BDF66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921" name="Metin Kutusu 23">
          <a:extLst>
            <a:ext uri="{FF2B5EF4-FFF2-40B4-BE49-F238E27FC236}">
              <a16:creationId xmlns:a16="http://schemas.microsoft.com/office/drawing/2014/main" xmlns="" id="{5E17255C-BACF-47AD-B247-1EDF4FBD522A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2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2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2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2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2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2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2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2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3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3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3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3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934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935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936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937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938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939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940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941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942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943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944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945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946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947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948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949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281738</xdr:colOff>
      <xdr:row>111</xdr:row>
      <xdr:rowOff>196546</xdr:rowOff>
    </xdr:to>
    <xdr:sp macro="" textlink="" fLocksText="0">
      <xdr:nvSpPr>
        <xdr:cNvPr id="950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243344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283509</xdr:colOff>
      <xdr:row>111</xdr:row>
      <xdr:rowOff>198120</xdr:rowOff>
    </xdr:to>
    <xdr:sp macro="" textlink="">
      <xdr:nvSpPr>
        <xdr:cNvPr id="951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243344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281738</xdr:colOff>
      <xdr:row>111</xdr:row>
      <xdr:rowOff>196546</xdr:rowOff>
    </xdr:to>
    <xdr:sp macro="" textlink="" fLocksText="0">
      <xdr:nvSpPr>
        <xdr:cNvPr id="952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243344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283509</xdr:colOff>
      <xdr:row>111</xdr:row>
      <xdr:rowOff>198120</xdr:rowOff>
    </xdr:to>
    <xdr:sp macro="" textlink="">
      <xdr:nvSpPr>
        <xdr:cNvPr id="953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243344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954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955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956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957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958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959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960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961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96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7261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96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7261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96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7261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96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7261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96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96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96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96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97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76999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97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76999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97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76999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97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76999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7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7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7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97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97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8576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97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8576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98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8576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98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8576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98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9014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98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9014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98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9014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98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9014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71</xdr:row>
      <xdr:rowOff>19050</xdr:rowOff>
    </xdr:from>
    <xdr:to>
      <xdr:col>34</xdr:col>
      <xdr:colOff>281738</xdr:colOff>
      <xdr:row>71</xdr:row>
      <xdr:rowOff>206251</xdr:rowOff>
    </xdr:to>
    <xdr:sp macro="" textlink="" fLocksText="0">
      <xdr:nvSpPr>
        <xdr:cNvPr id="986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8736925" y="155733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19050</xdr:rowOff>
    </xdr:from>
    <xdr:to>
      <xdr:col>34</xdr:col>
      <xdr:colOff>281738</xdr:colOff>
      <xdr:row>71</xdr:row>
      <xdr:rowOff>206251</xdr:rowOff>
    </xdr:to>
    <xdr:sp macro="" textlink="" fLocksText="0">
      <xdr:nvSpPr>
        <xdr:cNvPr id="987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8736925" y="155733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281738</xdr:colOff>
      <xdr:row>71</xdr:row>
      <xdr:rowOff>196546</xdr:rowOff>
    </xdr:to>
    <xdr:sp macro="" textlink="" fLocksText="0">
      <xdr:nvSpPr>
        <xdr:cNvPr id="988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155714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283509</xdr:colOff>
      <xdr:row>71</xdr:row>
      <xdr:rowOff>198120</xdr:rowOff>
    </xdr:to>
    <xdr:sp macro="" textlink="">
      <xdr:nvSpPr>
        <xdr:cNvPr id="989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155714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281738</xdr:colOff>
      <xdr:row>71</xdr:row>
      <xdr:rowOff>196546</xdr:rowOff>
    </xdr:to>
    <xdr:sp macro="" textlink="" fLocksText="0">
      <xdr:nvSpPr>
        <xdr:cNvPr id="990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155714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283509</xdr:colOff>
      <xdr:row>71</xdr:row>
      <xdr:rowOff>198120</xdr:rowOff>
    </xdr:to>
    <xdr:sp macro="" textlink="">
      <xdr:nvSpPr>
        <xdr:cNvPr id="991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155714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281738</xdr:colOff>
      <xdr:row>76</xdr:row>
      <xdr:rowOff>196629</xdr:rowOff>
    </xdr:to>
    <xdr:sp macro="" textlink="" fLocksText="0">
      <xdr:nvSpPr>
        <xdr:cNvPr id="992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28736925" y="16676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283509</xdr:colOff>
      <xdr:row>76</xdr:row>
      <xdr:rowOff>198120</xdr:rowOff>
    </xdr:to>
    <xdr:sp macro="" textlink="">
      <xdr:nvSpPr>
        <xdr:cNvPr id="993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28736925" y="16676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281738</xdr:colOff>
      <xdr:row>76</xdr:row>
      <xdr:rowOff>196629</xdr:rowOff>
    </xdr:to>
    <xdr:sp macro="" textlink="" fLocksText="0">
      <xdr:nvSpPr>
        <xdr:cNvPr id="994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28736925" y="166763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26670</xdr:rowOff>
    </xdr:from>
    <xdr:to>
      <xdr:col>34</xdr:col>
      <xdr:colOff>283509</xdr:colOff>
      <xdr:row>76</xdr:row>
      <xdr:rowOff>198120</xdr:rowOff>
    </xdr:to>
    <xdr:sp macro="" textlink="">
      <xdr:nvSpPr>
        <xdr:cNvPr id="995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28736925" y="166763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996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997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998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99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1000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1001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281738</xdr:colOff>
      <xdr:row>148</xdr:row>
      <xdr:rowOff>206251</xdr:rowOff>
    </xdr:to>
    <xdr:sp macro="" textlink="" fLocksText="0">
      <xdr:nvSpPr>
        <xdr:cNvPr id="1002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148</xdr:row>
      <xdr:rowOff>19050</xdr:rowOff>
    </xdr:from>
    <xdr:to>
      <xdr:col>34</xdr:col>
      <xdr:colOff>283509</xdr:colOff>
      <xdr:row>149</xdr:row>
      <xdr:rowOff>74</xdr:rowOff>
    </xdr:to>
    <xdr:sp macro="" textlink="">
      <xdr:nvSpPr>
        <xdr:cNvPr id="100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24421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1004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1005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1006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1007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1008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1009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1010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1011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88</xdr:row>
      <xdr:rowOff>19050</xdr:rowOff>
    </xdr:from>
    <xdr:to>
      <xdr:col>34</xdr:col>
      <xdr:colOff>283509</xdr:colOff>
      <xdr:row>89</xdr:row>
      <xdr:rowOff>75</xdr:rowOff>
    </xdr:to>
    <xdr:sp macro="" textlink="">
      <xdr:nvSpPr>
        <xdr:cNvPr id="1012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28736925" y="19297650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88</xdr:row>
      <xdr:rowOff>19050</xdr:rowOff>
    </xdr:from>
    <xdr:to>
      <xdr:col>34</xdr:col>
      <xdr:colOff>283509</xdr:colOff>
      <xdr:row>89</xdr:row>
      <xdr:rowOff>75</xdr:rowOff>
    </xdr:to>
    <xdr:sp macro="" textlink="">
      <xdr:nvSpPr>
        <xdr:cNvPr id="1013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28736925" y="19297650"/>
          <a:ext cx="254934" cy="20010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73</xdr:row>
      <xdr:rowOff>19050</xdr:rowOff>
    </xdr:from>
    <xdr:to>
      <xdr:col>34</xdr:col>
      <xdr:colOff>281738</xdr:colOff>
      <xdr:row>73</xdr:row>
      <xdr:rowOff>206251</xdr:rowOff>
    </xdr:to>
    <xdr:sp macro="" textlink="" fLocksText="0">
      <xdr:nvSpPr>
        <xdr:cNvPr id="1014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8736925" y="1601152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19050</xdr:rowOff>
    </xdr:from>
    <xdr:to>
      <xdr:col>34</xdr:col>
      <xdr:colOff>281738</xdr:colOff>
      <xdr:row>73</xdr:row>
      <xdr:rowOff>206251</xdr:rowOff>
    </xdr:to>
    <xdr:sp macro="" textlink="" fLocksText="0">
      <xdr:nvSpPr>
        <xdr:cNvPr id="1015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8736925" y="1601152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281738</xdr:colOff>
      <xdr:row>73</xdr:row>
      <xdr:rowOff>196546</xdr:rowOff>
    </xdr:to>
    <xdr:sp macro="" textlink="" fLocksText="0">
      <xdr:nvSpPr>
        <xdr:cNvPr id="1016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160096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283509</xdr:colOff>
      <xdr:row>73</xdr:row>
      <xdr:rowOff>198120</xdr:rowOff>
    </xdr:to>
    <xdr:sp macro="" textlink="">
      <xdr:nvSpPr>
        <xdr:cNvPr id="1017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160096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281738</xdr:colOff>
      <xdr:row>73</xdr:row>
      <xdr:rowOff>196546</xdr:rowOff>
    </xdr:to>
    <xdr:sp macro="" textlink="" fLocksText="0">
      <xdr:nvSpPr>
        <xdr:cNvPr id="1018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1600962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73</xdr:row>
      <xdr:rowOff>17145</xdr:rowOff>
    </xdr:from>
    <xdr:to>
      <xdr:col>34</xdr:col>
      <xdr:colOff>283509</xdr:colOff>
      <xdr:row>73</xdr:row>
      <xdr:rowOff>198120</xdr:rowOff>
    </xdr:to>
    <xdr:sp macro="" textlink="">
      <xdr:nvSpPr>
        <xdr:cNvPr id="1019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1600962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281738</xdr:colOff>
      <xdr:row>172</xdr:row>
      <xdr:rowOff>196546</xdr:rowOff>
    </xdr:to>
    <xdr:sp macro="" textlink="" fLocksText="0">
      <xdr:nvSpPr>
        <xdr:cNvPr id="1020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37698045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283509</xdr:colOff>
      <xdr:row>172</xdr:row>
      <xdr:rowOff>198120</xdr:rowOff>
    </xdr:to>
    <xdr:sp macro="" textlink="">
      <xdr:nvSpPr>
        <xdr:cNvPr id="1021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37698045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281738</xdr:colOff>
      <xdr:row>172</xdr:row>
      <xdr:rowOff>196546</xdr:rowOff>
    </xdr:to>
    <xdr:sp macro="" textlink="" fLocksText="0">
      <xdr:nvSpPr>
        <xdr:cNvPr id="1022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37698045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17145</xdr:rowOff>
    </xdr:from>
    <xdr:to>
      <xdr:col>34</xdr:col>
      <xdr:colOff>283509</xdr:colOff>
      <xdr:row>172</xdr:row>
      <xdr:rowOff>198120</xdr:rowOff>
    </xdr:to>
    <xdr:sp macro="" textlink="">
      <xdr:nvSpPr>
        <xdr:cNvPr id="1023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37698045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1024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1025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1026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1027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1028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1029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289768</xdr:colOff>
      <xdr:row>76</xdr:row>
      <xdr:rowOff>189009</xdr:rowOff>
    </xdr:to>
    <xdr:sp macro="" textlink="" fLocksText="0">
      <xdr:nvSpPr>
        <xdr:cNvPr id="1030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76</xdr:row>
      <xdr:rowOff>19050</xdr:rowOff>
    </xdr:from>
    <xdr:to>
      <xdr:col>34</xdr:col>
      <xdr:colOff>291930</xdr:colOff>
      <xdr:row>76</xdr:row>
      <xdr:rowOff>190500</xdr:rowOff>
    </xdr:to>
    <xdr:sp macro="" textlink="">
      <xdr:nvSpPr>
        <xdr:cNvPr id="1031" name="Metin Kutusu 23">
          <a:extLst>
            <a:ext uri="{FF2B5EF4-FFF2-40B4-BE49-F238E27FC236}">
              <a16:creationId xmlns:a16="http://schemas.microsoft.com/office/drawing/2014/main" xmlns="" id="{98093FD4-107B-4121-BA89-F5F8C44DDE4F}"/>
            </a:ext>
          </a:extLst>
        </xdr:cNvPr>
        <xdr:cNvSpPr txBox="1">
          <a:spLocks noChangeArrowheads="1"/>
        </xdr:cNvSpPr>
      </xdr:nvSpPr>
      <xdr:spPr bwMode="auto">
        <a:xfrm>
          <a:off x="28736925" y="166687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138</xdr:row>
      <xdr:rowOff>26670</xdr:rowOff>
    </xdr:from>
    <xdr:to>
      <xdr:col>34</xdr:col>
      <xdr:colOff>289768</xdr:colOff>
      <xdr:row>138</xdr:row>
      <xdr:rowOff>196629</xdr:rowOff>
    </xdr:to>
    <xdr:sp macro="" textlink="" fLocksText="0">
      <xdr:nvSpPr>
        <xdr:cNvPr id="1032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28736925" y="302590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138</xdr:row>
      <xdr:rowOff>26670</xdr:rowOff>
    </xdr:from>
    <xdr:to>
      <xdr:col>34</xdr:col>
      <xdr:colOff>291930</xdr:colOff>
      <xdr:row>138</xdr:row>
      <xdr:rowOff>198120</xdr:rowOff>
    </xdr:to>
    <xdr:sp macro="" textlink="">
      <xdr:nvSpPr>
        <xdr:cNvPr id="1033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28736925" y="302590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1034" name="Text Box 65">
          <a:extLst>
            <a:ext uri="{FF2B5EF4-FFF2-40B4-BE49-F238E27FC236}">
              <a16:creationId xmlns:a16="http://schemas.microsoft.com/office/drawing/2014/main" xmlns="" id="{DA72988B-EB33-4767-957F-46F0087E0E98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1035" name="Metin Kutusu 23">
          <a:extLst>
            <a:ext uri="{FF2B5EF4-FFF2-40B4-BE49-F238E27FC236}">
              <a16:creationId xmlns:a16="http://schemas.microsoft.com/office/drawing/2014/main" xmlns="" id="{A3AB5248-747C-4E23-9792-D7DA373E0B99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1036" name="Text Box 65">
          <a:extLst>
            <a:ext uri="{FF2B5EF4-FFF2-40B4-BE49-F238E27FC236}">
              <a16:creationId xmlns:a16="http://schemas.microsoft.com/office/drawing/2014/main" xmlns="" id="{55358B61-8523-4D76-B66D-7CDDA3E92AB4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1037" name="Metin Kutusu 23">
          <a:extLst>
            <a:ext uri="{FF2B5EF4-FFF2-40B4-BE49-F238E27FC236}">
              <a16:creationId xmlns:a16="http://schemas.microsoft.com/office/drawing/2014/main" xmlns="" id="{BD1C5D7E-3077-4412-A6C8-5FC369FC71C7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1038" name="Text Box 65">
          <a:extLst>
            <a:ext uri="{FF2B5EF4-FFF2-40B4-BE49-F238E27FC236}">
              <a16:creationId xmlns:a16="http://schemas.microsoft.com/office/drawing/2014/main" xmlns="" id="{BE671CE5-95FD-49CF-BAD1-CB4689A6ED33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1039" name="Metin Kutusu 23">
          <a:extLst>
            <a:ext uri="{FF2B5EF4-FFF2-40B4-BE49-F238E27FC236}">
              <a16:creationId xmlns:a16="http://schemas.microsoft.com/office/drawing/2014/main" xmlns="" id="{10805CE8-8717-40D8-B2D2-494307421E7C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1040" name="Text Box 65">
          <a:extLst>
            <a:ext uri="{FF2B5EF4-FFF2-40B4-BE49-F238E27FC236}">
              <a16:creationId xmlns:a16="http://schemas.microsoft.com/office/drawing/2014/main" xmlns="" id="{32103B23-2DA1-453E-AB4E-292B83B3A52A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1041" name="Metin Kutusu 23">
          <a:extLst>
            <a:ext uri="{FF2B5EF4-FFF2-40B4-BE49-F238E27FC236}">
              <a16:creationId xmlns:a16="http://schemas.microsoft.com/office/drawing/2014/main" xmlns="" id="{5FB9A0B3-4461-4B02-AC04-A7D2CE5627D3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1042" name="Text Box 65">
          <a:extLst>
            <a:ext uri="{FF2B5EF4-FFF2-40B4-BE49-F238E27FC236}">
              <a16:creationId xmlns:a16="http://schemas.microsoft.com/office/drawing/2014/main" xmlns="" id="{6B6793BE-25A1-4956-8782-F7C449EB1C9F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1043" name="Metin Kutusu 23">
          <a:extLst>
            <a:ext uri="{FF2B5EF4-FFF2-40B4-BE49-F238E27FC236}">
              <a16:creationId xmlns:a16="http://schemas.microsoft.com/office/drawing/2014/main" xmlns="" id="{A72477B9-9052-4414-851D-9933BC04508E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1044" name="Text Box 65">
          <a:extLst>
            <a:ext uri="{FF2B5EF4-FFF2-40B4-BE49-F238E27FC236}">
              <a16:creationId xmlns:a16="http://schemas.microsoft.com/office/drawing/2014/main" xmlns="" id="{39B236E1-BD10-47E7-A18F-943A448D5D9B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1045" name="Metin Kutusu 23">
          <a:extLst>
            <a:ext uri="{FF2B5EF4-FFF2-40B4-BE49-F238E27FC236}">
              <a16:creationId xmlns:a16="http://schemas.microsoft.com/office/drawing/2014/main" xmlns="" id="{05E9BA9A-E3A8-4554-9114-0334B7A3749B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289768</xdr:colOff>
      <xdr:row>176</xdr:row>
      <xdr:rowOff>196629</xdr:rowOff>
    </xdr:to>
    <xdr:sp macro="" textlink="" fLocksText="0">
      <xdr:nvSpPr>
        <xdr:cNvPr id="1046" name="Text Box 65">
          <a:extLst>
            <a:ext uri="{FF2B5EF4-FFF2-40B4-BE49-F238E27FC236}">
              <a16:creationId xmlns:a16="http://schemas.microsoft.com/office/drawing/2014/main" xmlns="" id="{66ECF875-AA5C-49AD-B79D-AF65C5494C09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176</xdr:row>
      <xdr:rowOff>26670</xdr:rowOff>
    </xdr:from>
    <xdr:to>
      <xdr:col>34</xdr:col>
      <xdr:colOff>291930</xdr:colOff>
      <xdr:row>176</xdr:row>
      <xdr:rowOff>198120</xdr:rowOff>
    </xdr:to>
    <xdr:sp macro="" textlink="">
      <xdr:nvSpPr>
        <xdr:cNvPr id="1047" name="Metin Kutusu 23">
          <a:extLst>
            <a:ext uri="{FF2B5EF4-FFF2-40B4-BE49-F238E27FC236}">
              <a16:creationId xmlns:a16="http://schemas.microsoft.com/office/drawing/2014/main" xmlns="" id="{137CF0B6-B635-44F4-901B-6FF08C1DDB67}"/>
            </a:ext>
          </a:extLst>
        </xdr:cNvPr>
        <xdr:cNvSpPr txBox="1">
          <a:spLocks noChangeArrowheads="1"/>
        </xdr:cNvSpPr>
      </xdr:nvSpPr>
      <xdr:spPr bwMode="auto">
        <a:xfrm>
          <a:off x="28736925" y="385838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1048" name="Text Box 65">
          <a:extLst>
            <a:ext uri="{FF2B5EF4-FFF2-40B4-BE49-F238E27FC236}">
              <a16:creationId xmlns:a16="http://schemas.microsoft.com/office/drawing/2014/main" xmlns="" id="{033AF141-9CF2-4C0A-B46E-A2110C4A8F4E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1049" name="Metin Kutusu 23">
          <a:extLst>
            <a:ext uri="{FF2B5EF4-FFF2-40B4-BE49-F238E27FC236}">
              <a16:creationId xmlns:a16="http://schemas.microsoft.com/office/drawing/2014/main" xmlns="" id="{283B2347-BE45-4A45-A997-FFB68257DD35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1050" name="Text Box 65">
          <a:extLst>
            <a:ext uri="{FF2B5EF4-FFF2-40B4-BE49-F238E27FC236}">
              <a16:creationId xmlns:a16="http://schemas.microsoft.com/office/drawing/2014/main" xmlns="" id="{0EC0479A-BC87-4FEE-8774-16838FAB7C4E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1051" name="Metin Kutusu 23">
          <a:extLst>
            <a:ext uri="{FF2B5EF4-FFF2-40B4-BE49-F238E27FC236}">
              <a16:creationId xmlns:a16="http://schemas.microsoft.com/office/drawing/2014/main" xmlns="" id="{69187D18-B8C7-422F-B880-D9AE47E2363B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1052" name="Text Box 65">
          <a:extLst>
            <a:ext uri="{FF2B5EF4-FFF2-40B4-BE49-F238E27FC236}">
              <a16:creationId xmlns:a16="http://schemas.microsoft.com/office/drawing/2014/main" xmlns="" id="{C459B181-D723-4A0B-9AFA-ECC21FBF93AE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1053" name="Metin Kutusu 23">
          <a:extLst>
            <a:ext uri="{FF2B5EF4-FFF2-40B4-BE49-F238E27FC236}">
              <a16:creationId xmlns:a16="http://schemas.microsoft.com/office/drawing/2014/main" xmlns="" id="{E413208D-AD5D-4443-95DF-6BCEED7382BB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289768</xdr:colOff>
      <xdr:row>120</xdr:row>
      <xdr:rowOff>198451</xdr:rowOff>
    </xdr:to>
    <xdr:sp macro="" textlink="" fLocksText="0">
      <xdr:nvSpPr>
        <xdr:cNvPr id="1054" name="Text Box 65">
          <a:extLst>
            <a:ext uri="{FF2B5EF4-FFF2-40B4-BE49-F238E27FC236}">
              <a16:creationId xmlns:a16="http://schemas.microsoft.com/office/drawing/2014/main" xmlns="" id="{C564FB4A-69A5-4462-BBE1-3D25B99BDF66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120</xdr:row>
      <xdr:rowOff>19050</xdr:rowOff>
    </xdr:from>
    <xdr:to>
      <xdr:col>34</xdr:col>
      <xdr:colOff>291930</xdr:colOff>
      <xdr:row>120</xdr:row>
      <xdr:rowOff>200025</xdr:rowOff>
    </xdr:to>
    <xdr:sp macro="" textlink="">
      <xdr:nvSpPr>
        <xdr:cNvPr id="1055" name="Metin Kutusu 23">
          <a:extLst>
            <a:ext uri="{FF2B5EF4-FFF2-40B4-BE49-F238E27FC236}">
              <a16:creationId xmlns:a16="http://schemas.microsoft.com/office/drawing/2014/main" xmlns="" id="{5E17255C-BACF-47AD-B247-1EDF4FBD522A}"/>
            </a:ext>
          </a:extLst>
        </xdr:cNvPr>
        <xdr:cNvSpPr txBox="1">
          <a:spLocks noChangeArrowheads="1"/>
        </xdr:cNvSpPr>
      </xdr:nvSpPr>
      <xdr:spPr bwMode="auto">
        <a:xfrm>
          <a:off x="28736925" y="2630805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5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5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5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5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6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6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6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6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6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6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6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06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1068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1069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1070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1071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1072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1073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1074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1075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1076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1077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1078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1079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1080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1081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281738</xdr:colOff>
      <xdr:row>111</xdr:row>
      <xdr:rowOff>196629</xdr:rowOff>
    </xdr:to>
    <xdr:sp macro="" textlink="" fLocksText="0">
      <xdr:nvSpPr>
        <xdr:cNvPr id="1082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26670</xdr:rowOff>
    </xdr:from>
    <xdr:to>
      <xdr:col>34</xdr:col>
      <xdr:colOff>283509</xdr:colOff>
      <xdr:row>111</xdr:row>
      <xdr:rowOff>198120</xdr:rowOff>
    </xdr:to>
    <xdr:sp macro="" textlink="">
      <xdr:nvSpPr>
        <xdr:cNvPr id="1083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243439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281738</xdr:colOff>
      <xdr:row>111</xdr:row>
      <xdr:rowOff>196546</xdr:rowOff>
    </xdr:to>
    <xdr:sp macro="" textlink="" fLocksText="0">
      <xdr:nvSpPr>
        <xdr:cNvPr id="1084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243344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283509</xdr:colOff>
      <xdr:row>111</xdr:row>
      <xdr:rowOff>198120</xdr:rowOff>
    </xdr:to>
    <xdr:sp macro="" textlink="">
      <xdr:nvSpPr>
        <xdr:cNvPr id="1085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243344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281738</xdr:colOff>
      <xdr:row>111</xdr:row>
      <xdr:rowOff>196546</xdr:rowOff>
    </xdr:to>
    <xdr:sp macro="" textlink="" fLocksText="0">
      <xdr:nvSpPr>
        <xdr:cNvPr id="1086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243344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111</xdr:row>
      <xdr:rowOff>17145</xdr:rowOff>
    </xdr:from>
    <xdr:to>
      <xdr:col>34</xdr:col>
      <xdr:colOff>283509</xdr:colOff>
      <xdr:row>111</xdr:row>
      <xdr:rowOff>198120</xdr:rowOff>
    </xdr:to>
    <xdr:sp macro="" textlink="">
      <xdr:nvSpPr>
        <xdr:cNvPr id="1087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243344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1088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1089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1090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1091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1092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1093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281738</xdr:colOff>
      <xdr:row>172</xdr:row>
      <xdr:rowOff>196629</xdr:rowOff>
    </xdr:to>
    <xdr:sp macro="" textlink="" fLocksText="0">
      <xdr:nvSpPr>
        <xdr:cNvPr id="1094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172</xdr:row>
      <xdr:rowOff>26670</xdr:rowOff>
    </xdr:from>
    <xdr:to>
      <xdr:col>34</xdr:col>
      <xdr:colOff>283509</xdr:colOff>
      <xdr:row>172</xdr:row>
      <xdr:rowOff>198120</xdr:rowOff>
    </xdr:to>
    <xdr:sp macro="" textlink="">
      <xdr:nvSpPr>
        <xdr:cNvPr id="1095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28736925" y="37707570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109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7261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109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7261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109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7261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170</xdr:row>
      <xdr:rowOff>19050</xdr:rowOff>
    </xdr:from>
    <xdr:to>
      <xdr:col>34</xdr:col>
      <xdr:colOff>283509</xdr:colOff>
      <xdr:row>171</xdr:row>
      <xdr:rowOff>74</xdr:rowOff>
    </xdr:to>
    <xdr:sp macro="" textlink="">
      <xdr:nvSpPr>
        <xdr:cNvPr id="109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72618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1100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1101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1102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156</xdr:row>
      <xdr:rowOff>19050</xdr:rowOff>
    </xdr:from>
    <xdr:to>
      <xdr:col>34</xdr:col>
      <xdr:colOff>283509</xdr:colOff>
      <xdr:row>157</xdr:row>
      <xdr:rowOff>74</xdr:rowOff>
    </xdr:to>
    <xdr:sp macro="" textlink="">
      <xdr:nvSpPr>
        <xdr:cNvPr id="110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41947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110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76999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110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76999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110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76999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172</xdr:row>
      <xdr:rowOff>19050</xdr:rowOff>
    </xdr:from>
    <xdr:to>
      <xdr:col>34</xdr:col>
      <xdr:colOff>283509</xdr:colOff>
      <xdr:row>173</xdr:row>
      <xdr:rowOff>74</xdr:rowOff>
    </xdr:to>
    <xdr:sp macro="" textlink="">
      <xdr:nvSpPr>
        <xdr:cNvPr id="110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76999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10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10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11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160</xdr:row>
      <xdr:rowOff>0</xdr:rowOff>
    </xdr:from>
    <xdr:to>
      <xdr:col>34</xdr:col>
      <xdr:colOff>283509</xdr:colOff>
      <xdr:row>160</xdr:row>
      <xdr:rowOff>0</xdr:rowOff>
    </xdr:to>
    <xdr:sp macro="" textlink="">
      <xdr:nvSpPr>
        <xdr:cNvPr id="111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111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8576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111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8576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111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8576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176</xdr:row>
      <xdr:rowOff>19050</xdr:rowOff>
    </xdr:from>
    <xdr:to>
      <xdr:col>34</xdr:col>
      <xdr:colOff>283509</xdr:colOff>
      <xdr:row>177</xdr:row>
      <xdr:rowOff>74</xdr:rowOff>
    </xdr:to>
    <xdr:sp macro="" textlink="">
      <xdr:nvSpPr>
        <xdr:cNvPr id="111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857625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1116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8736925" y="39014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1117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8736925" y="39014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111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8736925" y="39014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178</xdr:row>
      <xdr:rowOff>19050</xdr:rowOff>
    </xdr:from>
    <xdr:to>
      <xdr:col>34</xdr:col>
      <xdr:colOff>283509</xdr:colOff>
      <xdr:row>179</xdr:row>
      <xdr:rowOff>74</xdr:rowOff>
    </xdr:to>
    <xdr:sp macro="" textlink="">
      <xdr:nvSpPr>
        <xdr:cNvPr id="1119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8736925" y="39014400"/>
          <a:ext cx="254934" cy="20009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71</xdr:row>
      <xdr:rowOff>19050</xdr:rowOff>
    </xdr:from>
    <xdr:to>
      <xdr:col>34</xdr:col>
      <xdr:colOff>281738</xdr:colOff>
      <xdr:row>71</xdr:row>
      <xdr:rowOff>206251</xdr:rowOff>
    </xdr:to>
    <xdr:sp macro="" textlink="" fLocksText="0">
      <xdr:nvSpPr>
        <xdr:cNvPr id="1120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28736925" y="155733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19050</xdr:rowOff>
    </xdr:from>
    <xdr:to>
      <xdr:col>34</xdr:col>
      <xdr:colOff>281738</xdr:colOff>
      <xdr:row>71</xdr:row>
      <xdr:rowOff>206251</xdr:rowOff>
    </xdr:to>
    <xdr:sp macro="" textlink="" fLocksText="0">
      <xdr:nvSpPr>
        <xdr:cNvPr id="1121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28736925" y="155733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281738</xdr:colOff>
      <xdr:row>71</xdr:row>
      <xdr:rowOff>196546</xdr:rowOff>
    </xdr:to>
    <xdr:sp macro="" textlink="" fLocksText="0">
      <xdr:nvSpPr>
        <xdr:cNvPr id="1122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28736925" y="155714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283509</xdr:colOff>
      <xdr:row>71</xdr:row>
      <xdr:rowOff>198120</xdr:rowOff>
    </xdr:to>
    <xdr:sp macro="" textlink="">
      <xdr:nvSpPr>
        <xdr:cNvPr id="1123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28736925" y="155714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281738</xdr:colOff>
      <xdr:row>71</xdr:row>
      <xdr:rowOff>196546</xdr:rowOff>
    </xdr:to>
    <xdr:sp macro="" textlink="" fLocksText="0">
      <xdr:nvSpPr>
        <xdr:cNvPr id="1124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28736925" y="155714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34</xdr:col>
      <xdr:colOff>28575</xdr:colOff>
      <xdr:row>71</xdr:row>
      <xdr:rowOff>17145</xdr:rowOff>
    </xdr:from>
    <xdr:to>
      <xdr:col>34</xdr:col>
      <xdr:colOff>283509</xdr:colOff>
      <xdr:row>71</xdr:row>
      <xdr:rowOff>198120</xdr:rowOff>
    </xdr:to>
    <xdr:sp macro="" textlink="">
      <xdr:nvSpPr>
        <xdr:cNvPr id="1125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28736925" y="155714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1126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1127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1128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112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1130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1131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281738</xdr:colOff>
      <xdr:row>58</xdr:row>
      <xdr:rowOff>0</xdr:rowOff>
    </xdr:to>
    <xdr:sp macro="" textlink="" fLocksText="0">
      <xdr:nvSpPr>
        <xdr:cNvPr id="1132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58</xdr:row>
      <xdr:rowOff>0</xdr:rowOff>
    </xdr:from>
    <xdr:to>
      <xdr:col>29</xdr:col>
      <xdr:colOff>283509</xdr:colOff>
      <xdr:row>58</xdr:row>
      <xdr:rowOff>0</xdr:rowOff>
    </xdr:to>
    <xdr:sp macro="" textlink="">
      <xdr:nvSpPr>
        <xdr:cNvPr id="113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050625" y="1270635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3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3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3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3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3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3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4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4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4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4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4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53</xdr:row>
      <xdr:rowOff>19050</xdr:rowOff>
    </xdr:from>
    <xdr:to>
      <xdr:col>29</xdr:col>
      <xdr:colOff>283509</xdr:colOff>
      <xdr:row>56</xdr:row>
      <xdr:rowOff>74</xdr:rowOff>
    </xdr:to>
    <xdr:sp macro="" textlink="">
      <xdr:nvSpPr>
        <xdr:cNvPr id="114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050625" y="1163002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281738</xdr:colOff>
      <xdr:row>160</xdr:row>
      <xdr:rowOff>0</xdr:rowOff>
    </xdr:to>
    <xdr:sp macro="" textlink="" fLocksText="0">
      <xdr:nvSpPr>
        <xdr:cNvPr id="1146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24050625" y="3505200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283509</xdr:colOff>
      <xdr:row>160</xdr:row>
      <xdr:rowOff>0</xdr:rowOff>
    </xdr:to>
    <xdr:sp macro="" textlink="">
      <xdr:nvSpPr>
        <xdr:cNvPr id="1147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0506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281738</xdr:colOff>
      <xdr:row>160</xdr:row>
      <xdr:rowOff>0</xdr:rowOff>
    </xdr:to>
    <xdr:sp macro="" textlink="" fLocksText="0">
      <xdr:nvSpPr>
        <xdr:cNvPr id="1148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24050625" y="3505200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283509</xdr:colOff>
      <xdr:row>160</xdr:row>
      <xdr:rowOff>0</xdr:rowOff>
    </xdr:to>
    <xdr:sp macro="" textlink="">
      <xdr:nvSpPr>
        <xdr:cNvPr id="114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0506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281738</xdr:colOff>
      <xdr:row>160</xdr:row>
      <xdr:rowOff>0</xdr:rowOff>
    </xdr:to>
    <xdr:sp macro="" textlink="" fLocksText="0">
      <xdr:nvSpPr>
        <xdr:cNvPr id="1150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24050625" y="3505200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283509</xdr:colOff>
      <xdr:row>160</xdr:row>
      <xdr:rowOff>0</xdr:rowOff>
    </xdr:to>
    <xdr:sp macro="" textlink="">
      <xdr:nvSpPr>
        <xdr:cNvPr id="1151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0506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281738</xdr:colOff>
      <xdr:row>160</xdr:row>
      <xdr:rowOff>0</xdr:rowOff>
    </xdr:to>
    <xdr:sp macro="" textlink="" fLocksText="0">
      <xdr:nvSpPr>
        <xdr:cNvPr id="1152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24050625" y="35052000"/>
          <a:ext cx="253163" cy="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29</xdr:col>
      <xdr:colOff>28575</xdr:colOff>
      <xdr:row>160</xdr:row>
      <xdr:rowOff>0</xdr:rowOff>
    </xdr:from>
    <xdr:to>
      <xdr:col>29</xdr:col>
      <xdr:colOff>283509</xdr:colOff>
      <xdr:row>160</xdr:row>
      <xdr:rowOff>0</xdr:rowOff>
    </xdr:to>
    <xdr:sp macro="" textlink="">
      <xdr:nvSpPr>
        <xdr:cNvPr id="1153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050625" y="35052000"/>
          <a:ext cx="254934" cy="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15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15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15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15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15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15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16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16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16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163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164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29</xdr:col>
      <xdr:colOff>28575</xdr:colOff>
      <xdr:row>155</xdr:row>
      <xdr:rowOff>19050</xdr:rowOff>
    </xdr:from>
    <xdr:to>
      <xdr:col>29</xdr:col>
      <xdr:colOff>283509</xdr:colOff>
      <xdr:row>158</xdr:row>
      <xdr:rowOff>74</xdr:rowOff>
    </xdr:to>
    <xdr:sp macro="" textlink="">
      <xdr:nvSpPr>
        <xdr:cNvPr id="1165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24050625" y="33975675"/>
          <a:ext cx="254934" cy="638249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1166" name="Text Box 59"/>
        <xdr:cNvSpPr txBox="1">
          <a:spLocks noChangeArrowheads="1"/>
        </xdr:cNvSpPr>
      </xdr:nvSpPr>
      <xdr:spPr bwMode="auto">
        <a:xfrm>
          <a:off x="15097125" y="2511742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1167" name="Text Box 60"/>
        <xdr:cNvSpPr txBox="1">
          <a:spLocks noChangeArrowheads="1"/>
        </xdr:cNvSpPr>
      </xdr:nvSpPr>
      <xdr:spPr bwMode="auto">
        <a:xfrm>
          <a:off x="15097125" y="2511742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24</xdr:row>
      <xdr:rowOff>142875</xdr:rowOff>
    </xdr:from>
    <xdr:to>
      <xdr:col>19</xdr:col>
      <xdr:colOff>272129</xdr:colOff>
      <xdr:row>25</xdr:row>
      <xdr:rowOff>114300</xdr:rowOff>
    </xdr:to>
    <xdr:sp macro="" textlink="" fLocksText="0">
      <xdr:nvSpPr>
        <xdr:cNvPr id="1168" name="Text Box 65"/>
        <xdr:cNvSpPr txBox="1">
          <a:spLocks noChangeArrowheads="1"/>
        </xdr:cNvSpPr>
      </xdr:nvSpPr>
      <xdr:spPr bwMode="auto">
        <a:xfrm>
          <a:off x="15099030" y="540067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11430</xdr:colOff>
      <xdr:row>24</xdr:row>
      <xdr:rowOff>142875</xdr:rowOff>
    </xdr:from>
    <xdr:to>
      <xdr:col>19</xdr:col>
      <xdr:colOff>264813</xdr:colOff>
      <xdr:row>25</xdr:row>
      <xdr:rowOff>114300</xdr:rowOff>
    </xdr:to>
    <xdr:sp macro="" textlink="" fLocksText="0">
      <xdr:nvSpPr>
        <xdr:cNvPr id="1169" name="Text Box 65"/>
        <xdr:cNvSpPr txBox="1">
          <a:spLocks noChangeArrowheads="1"/>
        </xdr:cNvSpPr>
      </xdr:nvSpPr>
      <xdr:spPr bwMode="auto">
        <a:xfrm>
          <a:off x="15089505" y="5400675"/>
          <a:ext cx="253383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1170" name="Text Box 59"/>
        <xdr:cNvSpPr txBox="1">
          <a:spLocks noChangeArrowheads="1"/>
        </xdr:cNvSpPr>
      </xdr:nvSpPr>
      <xdr:spPr bwMode="auto">
        <a:xfrm>
          <a:off x="15097125" y="2511742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114</xdr:row>
      <xdr:rowOff>142875</xdr:rowOff>
    </xdr:from>
    <xdr:to>
      <xdr:col>19</xdr:col>
      <xdr:colOff>280243</xdr:colOff>
      <xdr:row>115</xdr:row>
      <xdr:rowOff>2598</xdr:rowOff>
    </xdr:to>
    <xdr:sp macro="" textlink="" fLocksText="0">
      <xdr:nvSpPr>
        <xdr:cNvPr id="1171" name="Text Box 60"/>
        <xdr:cNvSpPr txBox="1">
          <a:spLocks noChangeArrowheads="1"/>
        </xdr:cNvSpPr>
      </xdr:nvSpPr>
      <xdr:spPr bwMode="auto">
        <a:xfrm>
          <a:off x="15097125" y="2511742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24</xdr:row>
      <xdr:rowOff>142875</xdr:rowOff>
    </xdr:from>
    <xdr:to>
      <xdr:col>19</xdr:col>
      <xdr:colOff>272129</xdr:colOff>
      <xdr:row>25</xdr:row>
      <xdr:rowOff>114300</xdr:rowOff>
    </xdr:to>
    <xdr:sp macro="" textlink="" fLocksText="0">
      <xdr:nvSpPr>
        <xdr:cNvPr id="1172" name="Text Box 65"/>
        <xdr:cNvSpPr txBox="1">
          <a:spLocks noChangeArrowheads="1"/>
        </xdr:cNvSpPr>
      </xdr:nvSpPr>
      <xdr:spPr bwMode="auto">
        <a:xfrm>
          <a:off x="15099030" y="540067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11430</xdr:colOff>
      <xdr:row>24</xdr:row>
      <xdr:rowOff>142875</xdr:rowOff>
    </xdr:from>
    <xdr:to>
      <xdr:col>19</xdr:col>
      <xdr:colOff>264813</xdr:colOff>
      <xdr:row>25</xdr:row>
      <xdr:rowOff>114300</xdr:rowOff>
    </xdr:to>
    <xdr:sp macro="" textlink="" fLocksText="0">
      <xdr:nvSpPr>
        <xdr:cNvPr id="1173" name="Text Box 65"/>
        <xdr:cNvSpPr txBox="1">
          <a:spLocks noChangeArrowheads="1"/>
        </xdr:cNvSpPr>
      </xdr:nvSpPr>
      <xdr:spPr bwMode="auto">
        <a:xfrm>
          <a:off x="15089505" y="5400675"/>
          <a:ext cx="253383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74</xdr:row>
      <xdr:rowOff>142875</xdr:rowOff>
    </xdr:from>
    <xdr:to>
      <xdr:col>19</xdr:col>
      <xdr:colOff>272129</xdr:colOff>
      <xdr:row>75</xdr:row>
      <xdr:rowOff>114300</xdr:rowOff>
    </xdr:to>
    <xdr:sp macro="" textlink="" fLocksText="0">
      <xdr:nvSpPr>
        <xdr:cNvPr id="1174" name="Text Box 65"/>
        <xdr:cNvSpPr txBox="1">
          <a:spLocks noChangeArrowheads="1"/>
        </xdr:cNvSpPr>
      </xdr:nvSpPr>
      <xdr:spPr bwMode="auto">
        <a:xfrm>
          <a:off x="15099030" y="1635442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74</xdr:row>
      <xdr:rowOff>142875</xdr:rowOff>
    </xdr:from>
    <xdr:to>
      <xdr:col>19</xdr:col>
      <xdr:colOff>272129</xdr:colOff>
      <xdr:row>75</xdr:row>
      <xdr:rowOff>114300</xdr:rowOff>
    </xdr:to>
    <xdr:sp macro="" textlink="" fLocksText="0">
      <xdr:nvSpPr>
        <xdr:cNvPr id="1175" name="Text Box 65"/>
        <xdr:cNvSpPr txBox="1">
          <a:spLocks noChangeArrowheads="1"/>
        </xdr:cNvSpPr>
      </xdr:nvSpPr>
      <xdr:spPr bwMode="auto">
        <a:xfrm>
          <a:off x="15099030" y="1635442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128</xdr:row>
      <xdr:rowOff>142875</xdr:rowOff>
    </xdr:from>
    <xdr:to>
      <xdr:col>19</xdr:col>
      <xdr:colOff>280243</xdr:colOff>
      <xdr:row>129</xdr:row>
      <xdr:rowOff>2598</xdr:rowOff>
    </xdr:to>
    <xdr:sp macro="" textlink="" fLocksText="0">
      <xdr:nvSpPr>
        <xdr:cNvPr id="1176" name="Text Box 59"/>
        <xdr:cNvSpPr txBox="1">
          <a:spLocks noChangeArrowheads="1"/>
        </xdr:cNvSpPr>
      </xdr:nvSpPr>
      <xdr:spPr bwMode="auto">
        <a:xfrm>
          <a:off x="15097125" y="2818447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128</xdr:row>
      <xdr:rowOff>142875</xdr:rowOff>
    </xdr:from>
    <xdr:to>
      <xdr:col>19</xdr:col>
      <xdr:colOff>280243</xdr:colOff>
      <xdr:row>129</xdr:row>
      <xdr:rowOff>2598</xdr:rowOff>
    </xdr:to>
    <xdr:sp macro="" textlink="" fLocksText="0">
      <xdr:nvSpPr>
        <xdr:cNvPr id="1177" name="Text Box 60"/>
        <xdr:cNvSpPr txBox="1">
          <a:spLocks noChangeArrowheads="1"/>
        </xdr:cNvSpPr>
      </xdr:nvSpPr>
      <xdr:spPr bwMode="auto">
        <a:xfrm>
          <a:off x="15097125" y="2818447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176</xdr:row>
      <xdr:rowOff>142875</xdr:rowOff>
    </xdr:from>
    <xdr:to>
      <xdr:col>19</xdr:col>
      <xdr:colOff>272129</xdr:colOff>
      <xdr:row>177</xdr:row>
      <xdr:rowOff>114300</xdr:rowOff>
    </xdr:to>
    <xdr:sp macro="" textlink="" fLocksText="0">
      <xdr:nvSpPr>
        <xdr:cNvPr id="1178" name="Text Box 65"/>
        <xdr:cNvSpPr txBox="1">
          <a:spLocks noChangeArrowheads="1"/>
        </xdr:cNvSpPr>
      </xdr:nvSpPr>
      <xdr:spPr bwMode="auto">
        <a:xfrm>
          <a:off x="15099030" y="3870007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126</xdr:row>
      <xdr:rowOff>142875</xdr:rowOff>
    </xdr:from>
    <xdr:to>
      <xdr:col>19</xdr:col>
      <xdr:colOff>272129</xdr:colOff>
      <xdr:row>127</xdr:row>
      <xdr:rowOff>114300</xdr:rowOff>
    </xdr:to>
    <xdr:sp macro="" textlink="" fLocksText="0">
      <xdr:nvSpPr>
        <xdr:cNvPr id="1179" name="Text Box 65"/>
        <xdr:cNvSpPr txBox="1">
          <a:spLocks noChangeArrowheads="1"/>
        </xdr:cNvSpPr>
      </xdr:nvSpPr>
      <xdr:spPr bwMode="auto">
        <a:xfrm>
          <a:off x="15099030" y="2774632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11430</xdr:colOff>
      <xdr:row>126</xdr:row>
      <xdr:rowOff>142875</xdr:rowOff>
    </xdr:from>
    <xdr:to>
      <xdr:col>19</xdr:col>
      <xdr:colOff>264813</xdr:colOff>
      <xdr:row>127</xdr:row>
      <xdr:rowOff>114300</xdr:rowOff>
    </xdr:to>
    <xdr:sp macro="" textlink="" fLocksText="0">
      <xdr:nvSpPr>
        <xdr:cNvPr id="1180" name="Text Box 65"/>
        <xdr:cNvSpPr txBox="1">
          <a:spLocks noChangeArrowheads="1"/>
        </xdr:cNvSpPr>
      </xdr:nvSpPr>
      <xdr:spPr bwMode="auto">
        <a:xfrm>
          <a:off x="15089505" y="27746325"/>
          <a:ext cx="253383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128</xdr:row>
      <xdr:rowOff>142875</xdr:rowOff>
    </xdr:from>
    <xdr:to>
      <xdr:col>19</xdr:col>
      <xdr:colOff>280243</xdr:colOff>
      <xdr:row>129</xdr:row>
      <xdr:rowOff>2598</xdr:rowOff>
    </xdr:to>
    <xdr:sp macro="" textlink="" fLocksText="0">
      <xdr:nvSpPr>
        <xdr:cNvPr id="1181" name="Text Box 59"/>
        <xdr:cNvSpPr txBox="1">
          <a:spLocks noChangeArrowheads="1"/>
        </xdr:cNvSpPr>
      </xdr:nvSpPr>
      <xdr:spPr bwMode="auto">
        <a:xfrm>
          <a:off x="15097125" y="2818447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19050</xdr:colOff>
      <xdr:row>128</xdr:row>
      <xdr:rowOff>142875</xdr:rowOff>
    </xdr:from>
    <xdr:to>
      <xdr:col>19</xdr:col>
      <xdr:colOff>280243</xdr:colOff>
      <xdr:row>129</xdr:row>
      <xdr:rowOff>2598</xdr:rowOff>
    </xdr:to>
    <xdr:sp macro="" textlink="" fLocksText="0">
      <xdr:nvSpPr>
        <xdr:cNvPr id="1182" name="Text Box 60"/>
        <xdr:cNvSpPr txBox="1">
          <a:spLocks noChangeArrowheads="1"/>
        </xdr:cNvSpPr>
      </xdr:nvSpPr>
      <xdr:spPr bwMode="auto">
        <a:xfrm>
          <a:off x="15097125" y="28184475"/>
          <a:ext cx="261193" cy="78798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176</xdr:row>
      <xdr:rowOff>142875</xdr:rowOff>
    </xdr:from>
    <xdr:to>
      <xdr:col>19</xdr:col>
      <xdr:colOff>272129</xdr:colOff>
      <xdr:row>177</xdr:row>
      <xdr:rowOff>114300</xdr:rowOff>
    </xdr:to>
    <xdr:sp macro="" textlink="" fLocksText="0">
      <xdr:nvSpPr>
        <xdr:cNvPr id="1183" name="Text Box 65"/>
        <xdr:cNvSpPr txBox="1">
          <a:spLocks noChangeArrowheads="1"/>
        </xdr:cNvSpPr>
      </xdr:nvSpPr>
      <xdr:spPr bwMode="auto">
        <a:xfrm>
          <a:off x="15099030" y="3870007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20955</xdr:colOff>
      <xdr:row>126</xdr:row>
      <xdr:rowOff>142875</xdr:rowOff>
    </xdr:from>
    <xdr:to>
      <xdr:col>19</xdr:col>
      <xdr:colOff>272129</xdr:colOff>
      <xdr:row>127</xdr:row>
      <xdr:rowOff>114300</xdr:rowOff>
    </xdr:to>
    <xdr:sp macro="" textlink="" fLocksText="0">
      <xdr:nvSpPr>
        <xdr:cNvPr id="1184" name="Text Box 65"/>
        <xdr:cNvSpPr txBox="1">
          <a:spLocks noChangeArrowheads="1"/>
        </xdr:cNvSpPr>
      </xdr:nvSpPr>
      <xdr:spPr bwMode="auto">
        <a:xfrm>
          <a:off x="15099030" y="27746325"/>
          <a:ext cx="251174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19</xdr:col>
      <xdr:colOff>11430</xdr:colOff>
      <xdr:row>126</xdr:row>
      <xdr:rowOff>142875</xdr:rowOff>
    </xdr:from>
    <xdr:to>
      <xdr:col>19</xdr:col>
      <xdr:colOff>264813</xdr:colOff>
      <xdr:row>127</xdr:row>
      <xdr:rowOff>114300</xdr:rowOff>
    </xdr:to>
    <xdr:sp macro="" textlink="" fLocksText="0">
      <xdr:nvSpPr>
        <xdr:cNvPr id="1185" name="Text Box 65"/>
        <xdr:cNvSpPr txBox="1">
          <a:spLocks noChangeArrowheads="1"/>
        </xdr:cNvSpPr>
      </xdr:nvSpPr>
      <xdr:spPr bwMode="auto">
        <a:xfrm>
          <a:off x="15089505" y="27746325"/>
          <a:ext cx="253383" cy="190500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</xdr:colOff>
      <xdr:row>26</xdr:row>
      <xdr:rowOff>142875</xdr:rowOff>
    </xdr:from>
    <xdr:to>
      <xdr:col>20</xdr:col>
      <xdr:colOff>280243</xdr:colOff>
      <xdr:row>27</xdr:row>
      <xdr:rowOff>2598</xdr:rowOff>
    </xdr:to>
    <xdr:sp macro="" textlink="" fLocksText="0">
      <xdr:nvSpPr>
        <xdr:cNvPr id="7" name="Text Box 59"/>
        <xdr:cNvSpPr txBox="1">
          <a:spLocks noChangeArrowheads="1"/>
        </xdr:cNvSpPr>
      </xdr:nvSpPr>
      <xdr:spPr bwMode="auto">
        <a:xfrm>
          <a:off x="4629150" y="9058275"/>
          <a:ext cx="255389" cy="88323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20</xdr:col>
      <xdr:colOff>19050</xdr:colOff>
      <xdr:row>26</xdr:row>
      <xdr:rowOff>142875</xdr:rowOff>
    </xdr:from>
    <xdr:to>
      <xdr:col>20</xdr:col>
      <xdr:colOff>280243</xdr:colOff>
      <xdr:row>27</xdr:row>
      <xdr:rowOff>2598</xdr:rowOff>
    </xdr:to>
    <xdr:sp macro="" textlink="" fLocksText="0">
      <xdr:nvSpPr>
        <xdr:cNvPr id="8" name="Text Box 60"/>
        <xdr:cNvSpPr txBox="1">
          <a:spLocks noChangeArrowheads="1"/>
        </xdr:cNvSpPr>
      </xdr:nvSpPr>
      <xdr:spPr bwMode="auto">
        <a:xfrm>
          <a:off x="4629150" y="9058275"/>
          <a:ext cx="255389" cy="88323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20</xdr:col>
      <xdr:colOff>20955</xdr:colOff>
      <xdr:row>74</xdr:row>
      <xdr:rowOff>142875</xdr:rowOff>
    </xdr:from>
    <xdr:to>
      <xdr:col>20</xdr:col>
      <xdr:colOff>272129</xdr:colOff>
      <xdr:row>75</xdr:row>
      <xdr:rowOff>114300</xdr:rowOff>
    </xdr:to>
    <xdr:sp macro="" textlink="" fLocksText="0">
      <xdr:nvSpPr>
        <xdr:cNvPr id="11" name="Text Box 65"/>
        <xdr:cNvSpPr txBox="1">
          <a:spLocks noChangeArrowheads="1"/>
        </xdr:cNvSpPr>
      </xdr:nvSpPr>
      <xdr:spPr bwMode="auto">
        <a:xfrm>
          <a:off x="4716780" y="2476500"/>
          <a:ext cx="253383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20</xdr:col>
      <xdr:colOff>20955</xdr:colOff>
      <xdr:row>24</xdr:row>
      <xdr:rowOff>142875</xdr:rowOff>
    </xdr:from>
    <xdr:to>
      <xdr:col>20</xdr:col>
      <xdr:colOff>272129</xdr:colOff>
      <xdr:row>25</xdr:row>
      <xdr:rowOff>114300</xdr:rowOff>
    </xdr:to>
    <xdr:sp macro="" textlink="" fLocksText="0">
      <xdr:nvSpPr>
        <xdr:cNvPr id="16" name="Text Box 65"/>
        <xdr:cNvSpPr txBox="1">
          <a:spLocks noChangeArrowheads="1"/>
        </xdr:cNvSpPr>
      </xdr:nvSpPr>
      <xdr:spPr bwMode="auto">
        <a:xfrm>
          <a:off x="4672330" y="12106275"/>
          <a:ext cx="253383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20</xdr:col>
      <xdr:colOff>11430</xdr:colOff>
      <xdr:row>24</xdr:row>
      <xdr:rowOff>142875</xdr:rowOff>
    </xdr:from>
    <xdr:to>
      <xdr:col>20</xdr:col>
      <xdr:colOff>264813</xdr:colOff>
      <xdr:row>25</xdr:row>
      <xdr:rowOff>114300</xdr:rowOff>
    </xdr:to>
    <xdr:sp macro="" textlink="" fLocksText="0">
      <xdr:nvSpPr>
        <xdr:cNvPr id="13" name="Text Box 65"/>
        <xdr:cNvSpPr txBox="1">
          <a:spLocks noChangeArrowheads="1"/>
        </xdr:cNvSpPr>
      </xdr:nvSpPr>
      <xdr:spPr bwMode="auto">
        <a:xfrm>
          <a:off x="4659630" y="15401925"/>
          <a:ext cx="0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76</xdr:row>
      <xdr:rowOff>26670</xdr:rowOff>
    </xdr:from>
    <xdr:to>
      <xdr:col>35</xdr:col>
      <xdr:colOff>281738</xdr:colOff>
      <xdr:row>76</xdr:row>
      <xdr:rowOff>196629</xdr:rowOff>
    </xdr:to>
    <xdr:sp macro="" textlink="" fLocksText="0">
      <xdr:nvSpPr>
        <xdr:cNvPr id="14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8505825" y="4743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76</xdr:row>
      <xdr:rowOff>26670</xdr:rowOff>
    </xdr:from>
    <xdr:to>
      <xdr:col>35</xdr:col>
      <xdr:colOff>283509</xdr:colOff>
      <xdr:row>76</xdr:row>
      <xdr:rowOff>198120</xdr:rowOff>
    </xdr:to>
    <xdr:sp macro="" textlink="">
      <xdr:nvSpPr>
        <xdr:cNvPr id="15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8505825" y="4743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76</xdr:row>
      <xdr:rowOff>26670</xdr:rowOff>
    </xdr:from>
    <xdr:to>
      <xdr:col>35</xdr:col>
      <xdr:colOff>281738</xdr:colOff>
      <xdr:row>76</xdr:row>
      <xdr:rowOff>196629</xdr:rowOff>
    </xdr:to>
    <xdr:sp macro="" textlink="" fLocksText="0">
      <xdr:nvSpPr>
        <xdr:cNvPr id="17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8505825" y="47434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76</xdr:row>
      <xdr:rowOff>26670</xdr:rowOff>
    </xdr:from>
    <xdr:to>
      <xdr:col>35</xdr:col>
      <xdr:colOff>283509</xdr:colOff>
      <xdr:row>76</xdr:row>
      <xdr:rowOff>198120</xdr:rowOff>
    </xdr:to>
    <xdr:sp macro="" textlink="">
      <xdr:nvSpPr>
        <xdr:cNvPr id="18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8505825" y="47434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14</xdr:row>
      <xdr:rowOff>26670</xdr:rowOff>
    </xdr:from>
    <xdr:to>
      <xdr:col>35</xdr:col>
      <xdr:colOff>283509</xdr:colOff>
      <xdr:row>14</xdr:row>
      <xdr:rowOff>198120</xdr:rowOff>
    </xdr:to>
    <xdr:sp macro="" textlink="">
      <xdr:nvSpPr>
        <xdr:cNvPr id="20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11962840" y="1287332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14</xdr:row>
      <xdr:rowOff>26670</xdr:rowOff>
    </xdr:from>
    <xdr:to>
      <xdr:col>35</xdr:col>
      <xdr:colOff>281738</xdr:colOff>
      <xdr:row>14</xdr:row>
      <xdr:rowOff>196629</xdr:rowOff>
    </xdr:to>
    <xdr:sp macro="" textlink="" fLocksText="0">
      <xdr:nvSpPr>
        <xdr:cNvPr id="21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11962840" y="1287332"/>
          <a:ext cx="25316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14</xdr:row>
      <xdr:rowOff>26670</xdr:rowOff>
    </xdr:from>
    <xdr:to>
      <xdr:col>35</xdr:col>
      <xdr:colOff>283509</xdr:colOff>
      <xdr:row>14</xdr:row>
      <xdr:rowOff>198120</xdr:rowOff>
    </xdr:to>
    <xdr:sp macro="" textlink="">
      <xdr:nvSpPr>
        <xdr:cNvPr id="22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11962840" y="1287332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46</xdr:row>
      <xdr:rowOff>19050</xdr:rowOff>
    </xdr:from>
    <xdr:to>
      <xdr:col>35</xdr:col>
      <xdr:colOff>281738</xdr:colOff>
      <xdr:row>46</xdr:row>
      <xdr:rowOff>206251</xdr:rowOff>
    </xdr:to>
    <xdr:sp macro="" textlink="" fLocksText="0">
      <xdr:nvSpPr>
        <xdr:cNvPr id="23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8505825" y="38004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46</xdr:row>
      <xdr:rowOff>19050</xdr:rowOff>
    </xdr:from>
    <xdr:to>
      <xdr:col>35</xdr:col>
      <xdr:colOff>283509</xdr:colOff>
      <xdr:row>47</xdr:row>
      <xdr:rowOff>74</xdr:rowOff>
    </xdr:to>
    <xdr:sp macro="" textlink="">
      <xdr:nvSpPr>
        <xdr:cNvPr id="2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8505825" y="3800475"/>
          <a:ext cx="254934" cy="190574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46</xdr:row>
      <xdr:rowOff>19050</xdr:rowOff>
    </xdr:from>
    <xdr:to>
      <xdr:col>35</xdr:col>
      <xdr:colOff>281738</xdr:colOff>
      <xdr:row>46</xdr:row>
      <xdr:rowOff>206251</xdr:rowOff>
    </xdr:to>
    <xdr:sp macro="" textlink="" fLocksText="0">
      <xdr:nvSpPr>
        <xdr:cNvPr id="25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8505825" y="38004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46</xdr:row>
      <xdr:rowOff>19050</xdr:rowOff>
    </xdr:from>
    <xdr:to>
      <xdr:col>35</xdr:col>
      <xdr:colOff>283509</xdr:colOff>
      <xdr:row>47</xdr:row>
      <xdr:rowOff>74</xdr:rowOff>
    </xdr:to>
    <xdr:sp macro="" textlink="">
      <xdr:nvSpPr>
        <xdr:cNvPr id="26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8505825" y="3800475"/>
          <a:ext cx="254934" cy="190574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46</xdr:row>
      <xdr:rowOff>19050</xdr:rowOff>
    </xdr:from>
    <xdr:to>
      <xdr:col>35</xdr:col>
      <xdr:colOff>281738</xdr:colOff>
      <xdr:row>46</xdr:row>
      <xdr:rowOff>206251</xdr:rowOff>
    </xdr:to>
    <xdr:sp macro="" textlink="" fLocksText="0">
      <xdr:nvSpPr>
        <xdr:cNvPr id="27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8505825" y="38004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46</xdr:row>
      <xdr:rowOff>19050</xdr:rowOff>
    </xdr:from>
    <xdr:to>
      <xdr:col>35</xdr:col>
      <xdr:colOff>283509</xdr:colOff>
      <xdr:row>47</xdr:row>
      <xdr:rowOff>74</xdr:rowOff>
    </xdr:to>
    <xdr:sp macro="" textlink="">
      <xdr:nvSpPr>
        <xdr:cNvPr id="28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8505825" y="3800475"/>
          <a:ext cx="254934" cy="190574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46</xdr:row>
      <xdr:rowOff>19050</xdr:rowOff>
    </xdr:from>
    <xdr:to>
      <xdr:col>35</xdr:col>
      <xdr:colOff>281738</xdr:colOff>
      <xdr:row>46</xdr:row>
      <xdr:rowOff>206251</xdr:rowOff>
    </xdr:to>
    <xdr:sp macro="" textlink="" fLocksText="0">
      <xdr:nvSpPr>
        <xdr:cNvPr id="29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8505825" y="38004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46</xdr:row>
      <xdr:rowOff>19050</xdr:rowOff>
    </xdr:from>
    <xdr:to>
      <xdr:col>35</xdr:col>
      <xdr:colOff>283509</xdr:colOff>
      <xdr:row>47</xdr:row>
      <xdr:rowOff>74</xdr:rowOff>
    </xdr:to>
    <xdr:sp macro="" textlink="">
      <xdr:nvSpPr>
        <xdr:cNvPr id="30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8505825" y="3800475"/>
          <a:ext cx="254934" cy="190574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30</xdr:col>
      <xdr:colOff>28575</xdr:colOff>
      <xdr:row>58</xdr:row>
      <xdr:rowOff>0</xdr:rowOff>
    </xdr:from>
    <xdr:to>
      <xdr:col>30</xdr:col>
      <xdr:colOff>281738</xdr:colOff>
      <xdr:row>58</xdr:row>
      <xdr:rowOff>0</xdr:rowOff>
    </xdr:to>
    <xdr:sp macro="" textlink="" fLocksText="0">
      <xdr:nvSpPr>
        <xdr:cNvPr id="31" name="Text Box 65">
          <a:extLst>
            <a:ext uri="{FF2B5EF4-FFF2-40B4-BE49-F238E27FC236}">
              <a16:creationId xmlns:a16="http://schemas.microsoft.com/office/drawing/2014/main" xmlns="" id="{10C79D56-68A0-4841-B77C-B8A0C4864D92}"/>
            </a:ext>
          </a:extLst>
        </xdr:cNvPr>
        <xdr:cNvSpPr txBox="1">
          <a:spLocks noChangeArrowheads="1"/>
        </xdr:cNvSpPr>
      </xdr:nvSpPr>
      <xdr:spPr bwMode="auto">
        <a:xfrm>
          <a:off x="11962840" y="8199344"/>
          <a:ext cx="253163" cy="1300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30</xdr:col>
      <xdr:colOff>28575</xdr:colOff>
      <xdr:row>58</xdr:row>
      <xdr:rowOff>0</xdr:rowOff>
    </xdr:from>
    <xdr:to>
      <xdr:col>30</xdr:col>
      <xdr:colOff>283509</xdr:colOff>
      <xdr:row>58</xdr:row>
      <xdr:rowOff>0</xdr:rowOff>
    </xdr:to>
    <xdr:sp macro="" textlink="">
      <xdr:nvSpPr>
        <xdr:cNvPr id="32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11962840" y="8199344"/>
          <a:ext cx="254934" cy="13510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30</xdr:col>
      <xdr:colOff>28575</xdr:colOff>
      <xdr:row>58</xdr:row>
      <xdr:rowOff>0</xdr:rowOff>
    </xdr:from>
    <xdr:to>
      <xdr:col>30</xdr:col>
      <xdr:colOff>281738</xdr:colOff>
      <xdr:row>58</xdr:row>
      <xdr:rowOff>0</xdr:rowOff>
    </xdr:to>
    <xdr:sp macro="" textlink="" fLocksText="0">
      <xdr:nvSpPr>
        <xdr:cNvPr id="33" name="Text Box 65">
          <a:extLst>
            <a:ext uri="{FF2B5EF4-FFF2-40B4-BE49-F238E27FC236}">
              <a16:creationId xmlns:a16="http://schemas.microsoft.com/office/drawing/2014/main" xmlns="" id="{3164A635-855B-4074-A7D7-D0824C644751}"/>
            </a:ext>
          </a:extLst>
        </xdr:cNvPr>
        <xdr:cNvSpPr txBox="1">
          <a:spLocks noChangeArrowheads="1"/>
        </xdr:cNvSpPr>
      </xdr:nvSpPr>
      <xdr:spPr bwMode="auto">
        <a:xfrm>
          <a:off x="11962840" y="8199344"/>
          <a:ext cx="253163" cy="1300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30</xdr:col>
      <xdr:colOff>28575</xdr:colOff>
      <xdr:row>58</xdr:row>
      <xdr:rowOff>0</xdr:rowOff>
    </xdr:from>
    <xdr:to>
      <xdr:col>30</xdr:col>
      <xdr:colOff>283509</xdr:colOff>
      <xdr:row>58</xdr:row>
      <xdr:rowOff>0</xdr:rowOff>
    </xdr:to>
    <xdr:sp macro="" textlink="">
      <xdr:nvSpPr>
        <xdr:cNvPr id="34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11962840" y="8199344"/>
          <a:ext cx="254934" cy="13510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30</xdr:col>
      <xdr:colOff>28575</xdr:colOff>
      <xdr:row>58</xdr:row>
      <xdr:rowOff>0</xdr:rowOff>
    </xdr:from>
    <xdr:to>
      <xdr:col>30</xdr:col>
      <xdr:colOff>281738</xdr:colOff>
      <xdr:row>58</xdr:row>
      <xdr:rowOff>0</xdr:rowOff>
    </xdr:to>
    <xdr:sp macro="" textlink="" fLocksText="0">
      <xdr:nvSpPr>
        <xdr:cNvPr id="35" name="Text Box 65">
          <a:extLst>
            <a:ext uri="{FF2B5EF4-FFF2-40B4-BE49-F238E27FC236}">
              <a16:creationId xmlns:a16="http://schemas.microsoft.com/office/drawing/2014/main" xmlns="" id="{E3CC400C-461E-4FA3-9957-53FA26B7CFAE}"/>
            </a:ext>
          </a:extLst>
        </xdr:cNvPr>
        <xdr:cNvSpPr txBox="1">
          <a:spLocks noChangeArrowheads="1"/>
        </xdr:cNvSpPr>
      </xdr:nvSpPr>
      <xdr:spPr bwMode="auto">
        <a:xfrm>
          <a:off x="11962840" y="8199344"/>
          <a:ext cx="253163" cy="1300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30</xdr:col>
      <xdr:colOff>28575</xdr:colOff>
      <xdr:row>58</xdr:row>
      <xdr:rowOff>0</xdr:rowOff>
    </xdr:from>
    <xdr:to>
      <xdr:col>30</xdr:col>
      <xdr:colOff>283509</xdr:colOff>
      <xdr:row>58</xdr:row>
      <xdr:rowOff>0</xdr:rowOff>
    </xdr:to>
    <xdr:sp macro="" textlink="">
      <xdr:nvSpPr>
        <xdr:cNvPr id="3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11962840" y="8199344"/>
          <a:ext cx="254934" cy="13510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30</xdr:col>
      <xdr:colOff>28575</xdr:colOff>
      <xdr:row>58</xdr:row>
      <xdr:rowOff>0</xdr:rowOff>
    </xdr:from>
    <xdr:to>
      <xdr:col>30</xdr:col>
      <xdr:colOff>281738</xdr:colOff>
      <xdr:row>58</xdr:row>
      <xdr:rowOff>0</xdr:rowOff>
    </xdr:to>
    <xdr:sp macro="" textlink="" fLocksText="0">
      <xdr:nvSpPr>
        <xdr:cNvPr id="37" name="Text Box 65">
          <a:extLst>
            <a:ext uri="{FF2B5EF4-FFF2-40B4-BE49-F238E27FC236}">
              <a16:creationId xmlns:a16="http://schemas.microsoft.com/office/drawing/2014/main" xmlns="" id="{92FD6EAF-9168-4F8D-9964-F27B81780643}"/>
            </a:ext>
          </a:extLst>
        </xdr:cNvPr>
        <xdr:cNvSpPr txBox="1">
          <a:spLocks noChangeArrowheads="1"/>
        </xdr:cNvSpPr>
      </xdr:nvSpPr>
      <xdr:spPr bwMode="auto">
        <a:xfrm>
          <a:off x="11962840" y="8199344"/>
          <a:ext cx="253163" cy="1300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30</xdr:col>
      <xdr:colOff>28575</xdr:colOff>
      <xdr:row>58</xdr:row>
      <xdr:rowOff>0</xdr:rowOff>
    </xdr:from>
    <xdr:to>
      <xdr:col>30</xdr:col>
      <xdr:colOff>283509</xdr:colOff>
      <xdr:row>58</xdr:row>
      <xdr:rowOff>0</xdr:rowOff>
    </xdr:to>
    <xdr:sp macro="" textlink="">
      <xdr:nvSpPr>
        <xdr:cNvPr id="38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11962840" y="8199344"/>
          <a:ext cx="254934" cy="13510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50</xdr:row>
      <xdr:rowOff>26670</xdr:rowOff>
    </xdr:from>
    <xdr:to>
      <xdr:col>35</xdr:col>
      <xdr:colOff>281738</xdr:colOff>
      <xdr:row>50</xdr:row>
      <xdr:rowOff>196629</xdr:rowOff>
    </xdr:to>
    <xdr:sp macro="" textlink="" fLocksText="0">
      <xdr:nvSpPr>
        <xdr:cNvPr id="39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8505825" y="42271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50</xdr:row>
      <xdr:rowOff>26670</xdr:rowOff>
    </xdr:from>
    <xdr:to>
      <xdr:col>35</xdr:col>
      <xdr:colOff>283509</xdr:colOff>
      <xdr:row>50</xdr:row>
      <xdr:rowOff>198120</xdr:rowOff>
    </xdr:to>
    <xdr:sp macro="" textlink="">
      <xdr:nvSpPr>
        <xdr:cNvPr id="40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8505825" y="42271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50</xdr:row>
      <xdr:rowOff>26670</xdr:rowOff>
    </xdr:from>
    <xdr:to>
      <xdr:col>35</xdr:col>
      <xdr:colOff>281738</xdr:colOff>
      <xdr:row>50</xdr:row>
      <xdr:rowOff>196629</xdr:rowOff>
    </xdr:to>
    <xdr:sp macro="" textlink="" fLocksText="0">
      <xdr:nvSpPr>
        <xdr:cNvPr id="41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8505825" y="42271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50</xdr:row>
      <xdr:rowOff>26670</xdr:rowOff>
    </xdr:from>
    <xdr:to>
      <xdr:col>35</xdr:col>
      <xdr:colOff>283509</xdr:colOff>
      <xdr:row>50</xdr:row>
      <xdr:rowOff>198120</xdr:rowOff>
    </xdr:to>
    <xdr:sp macro="" textlink="">
      <xdr:nvSpPr>
        <xdr:cNvPr id="42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8505825" y="42271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50</xdr:row>
      <xdr:rowOff>26670</xdr:rowOff>
    </xdr:from>
    <xdr:to>
      <xdr:col>35</xdr:col>
      <xdr:colOff>281738</xdr:colOff>
      <xdr:row>50</xdr:row>
      <xdr:rowOff>196629</xdr:rowOff>
    </xdr:to>
    <xdr:sp macro="" textlink="" fLocksText="0">
      <xdr:nvSpPr>
        <xdr:cNvPr id="43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8505825" y="42271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50</xdr:row>
      <xdr:rowOff>26670</xdr:rowOff>
    </xdr:from>
    <xdr:to>
      <xdr:col>35</xdr:col>
      <xdr:colOff>283509</xdr:colOff>
      <xdr:row>50</xdr:row>
      <xdr:rowOff>198120</xdr:rowOff>
    </xdr:to>
    <xdr:sp macro="" textlink="">
      <xdr:nvSpPr>
        <xdr:cNvPr id="44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8505825" y="42271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50</xdr:row>
      <xdr:rowOff>26670</xdr:rowOff>
    </xdr:from>
    <xdr:to>
      <xdr:col>35</xdr:col>
      <xdr:colOff>281738</xdr:colOff>
      <xdr:row>50</xdr:row>
      <xdr:rowOff>196629</xdr:rowOff>
    </xdr:to>
    <xdr:sp macro="" textlink="" fLocksText="0">
      <xdr:nvSpPr>
        <xdr:cNvPr id="45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8505825" y="4227195"/>
          <a:ext cx="25316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50</xdr:row>
      <xdr:rowOff>26670</xdr:rowOff>
    </xdr:from>
    <xdr:to>
      <xdr:col>35</xdr:col>
      <xdr:colOff>283509</xdr:colOff>
      <xdr:row>50</xdr:row>
      <xdr:rowOff>198120</xdr:rowOff>
    </xdr:to>
    <xdr:sp macro="" textlink="">
      <xdr:nvSpPr>
        <xdr:cNvPr id="46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8505825" y="4227195"/>
          <a:ext cx="254934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66</xdr:row>
      <xdr:rowOff>19050</xdr:rowOff>
    </xdr:from>
    <xdr:to>
      <xdr:col>35</xdr:col>
      <xdr:colOff>283509</xdr:colOff>
      <xdr:row>67</xdr:row>
      <xdr:rowOff>75</xdr:rowOff>
    </xdr:to>
    <xdr:sp macro="" textlink="">
      <xdr:nvSpPr>
        <xdr:cNvPr id="47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8505825" y="4638675"/>
          <a:ext cx="254934" cy="1905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66</xdr:row>
      <xdr:rowOff>19050</xdr:rowOff>
    </xdr:from>
    <xdr:to>
      <xdr:col>35</xdr:col>
      <xdr:colOff>283509</xdr:colOff>
      <xdr:row>67</xdr:row>
      <xdr:rowOff>75</xdr:rowOff>
    </xdr:to>
    <xdr:sp macro="" textlink="">
      <xdr:nvSpPr>
        <xdr:cNvPr id="48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8505825" y="4638675"/>
          <a:ext cx="254934" cy="1905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71</xdr:row>
      <xdr:rowOff>19050</xdr:rowOff>
    </xdr:from>
    <xdr:to>
      <xdr:col>35</xdr:col>
      <xdr:colOff>281738</xdr:colOff>
      <xdr:row>71</xdr:row>
      <xdr:rowOff>206251</xdr:rowOff>
    </xdr:to>
    <xdr:sp macro="" textlink="" fLocksText="0">
      <xdr:nvSpPr>
        <xdr:cNvPr id="49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8505825" y="46386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9</xdr:row>
      <xdr:rowOff>19050</xdr:rowOff>
    </xdr:from>
    <xdr:to>
      <xdr:col>35</xdr:col>
      <xdr:colOff>283509</xdr:colOff>
      <xdr:row>10</xdr:row>
      <xdr:rowOff>75</xdr:rowOff>
    </xdr:to>
    <xdr:sp macro="" textlink="">
      <xdr:nvSpPr>
        <xdr:cNvPr id="50" name="Metin Kutusu 23">
          <a:extLst>
            <a:ext uri="{FF2B5EF4-FFF2-40B4-BE49-F238E27FC236}">
              <a16:creationId xmlns:a16="http://schemas.microsoft.com/office/drawing/2014/main" xmlns="" id="{6A6EFC11-240A-47F8-84C1-41001C559047}"/>
            </a:ext>
          </a:extLst>
        </xdr:cNvPr>
        <xdr:cNvSpPr txBox="1">
          <a:spLocks noChangeArrowheads="1"/>
        </xdr:cNvSpPr>
      </xdr:nvSpPr>
      <xdr:spPr bwMode="auto">
        <a:xfrm>
          <a:off x="8505825" y="4638675"/>
          <a:ext cx="254934" cy="1905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71</xdr:row>
      <xdr:rowOff>19050</xdr:rowOff>
    </xdr:from>
    <xdr:to>
      <xdr:col>35</xdr:col>
      <xdr:colOff>281738</xdr:colOff>
      <xdr:row>71</xdr:row>
      <xdr:rowOff>206251</xdr:rowOff>
    </xdr:to>
    <xdr:sp macro="" textlink="" fLocksText="0">
      <xdr:nvSpPr>
        <xdr:cNvPr id="51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8505825" y="4638675"/>
          <a:ext cx="253163" cy="1872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9</xdr:row>
      <xdr:rowOff>19050</xdr:rowOff>
    </xdr:from>
    <xdr:to>
      <xdr:col>35</xdr:col>
      <xdr:colOff>283509</xdr:colOff>
      <xdr:row>10</xdr:row>
      <xdr:rowOff>75</xdr:rowOff>
    </xdr:to>
    <xdr:sp macro="" textlink="">
      <xdr:nvSpPr>
        <xdr:cNvPr id="52" name="Metin Kutusu 23">
          <a:extLst>
            <a:ext uri="{FF2B5EF4-FFF2-40B4-BE49-F238E27FC236}">
              <a16:creationId xmlns:a16="http://schemas.microsoft.com/office/drawing/2014/main" xmlns="" id="{F322217C-4A4E-4189-A448-1FF73A68FF19}"/>
            </a:ext>
          </a:extLst>
        </xdr:cNvPr>
        <xdr:cNvSpPr txBox="1">
          <a:spLocks noChangeArrowheads="1"/>
        </xdr:cNvSpPr>
      </xdr:nvSpPr>
      <xdr:spPr bwMode="auto">
        <a:xfrm>
          <a:off x="8505825" y="4638675"/>
          <a:ext cx="254934" cy="1905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71</xdr:row>
      <xdr:rowOff>17145</xdr:rowOff>
    </xdr:from>
    <xdr:to>
      <xdr:col>35</xdr:col>
      <xdr:colOff>281738</xdr:colOff>
      <xdr:row>71</xdr:row>
      <xdr:rowOff>196546</xdr:rowOff>
    </xdr:to>
    <xdr:sp macro="" textlink="" fLocksText="0">
      <xdr:nvSpPr>
        <xdr:cNvPr id="53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8505825" y="63131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71</xdr:row>
      <xdr:rowOff>17145</xdr:rowOff>
    </xdr:from>
    <xdr:to>
      <xdr:col>35</xdr:col>
      <xdr:colOff>283509</xdr:colOff>
      <xdr:row>71</xdr:row>
      <xdr:rowOff>198120</xdr:rowOff>
    </xdr:to>
    <xdr:sp macro="" textlink="">
      <xdr:nvSpPr>
        <xdr:cNvPr id="54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8505825" y="63131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71</xdr:row>
      <xdr:rowOff>17145</xdr:rowOff>
    </xdr:from>
    <xdr:to>
      <xdr:col>35</xdr:col>
      <xdr:colOff>281738</xdr:colOff>
      <xdr:row>71</xdr:row>
      <xdr:rowOff>196546</xdr:rowOff>
    </xdr:to>
    <xdr:sp macro="" textlink="" fLocksText="0">
      <xdr:nvSpPr>
        <xdr:cNvPr id="55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8505825" y="63131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71</xdr:row>
      <xdr:rowOff>17145</xdr:rowOff>
    </xdr:from>
    <xdr:to>
      <xdr:col>35</xdr:col>
      <xdr:colOff>283509</xdr:colOff>
      <xdr:row>71</xdr:row>
      <xdr:rowOff>198120</xdr:rowOff>
    </xdr:to>
    <xdr:sp macro="" textlink="">
      <xdr:nvSpPr>
        <xdr:cNvPr id="56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8505825" y="63131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50</xdr:row>
      <xdr:rowOff>17145</xdr:rowOff>
    </xdr:from>
    <xdr:to>
      <xdr:col>35</xdr:col>
      <xdr:colOff>281738</xdr:colOff>
      <xdr:row>50</xdr:row>
      <xdr:rowOff>196546</xdr:rowOff>
    </xdr:to>
    <xdr:sp macro="" textlink="" fLocksText="0">
      <xdr:nvSpPr>
        <xdr:cNvPr id="57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8505825" y="63131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50</xdr:row>
      <xdr:rowOff>17145</xdr:rowOff>
    </xdr:from>
    <xdr:to>
      <xdr:col>35</xdr:col>
      <xdr:colOff>283509</xdr:colOff>
      <xdr:row>50</xdr:row>
      <xdr:rowOff>198120</xdr:rowOff>
    </xdr:to>
    <xdr:sp macro="" textlink="">
      <xdr:nvSpPr>
        <xdr:cNvPr id="58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8505825" y="63131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50</xdr:row>
      <xdr:rowOff>17145</xdr:rowOff>
    </xdr:from>
    <xdr:to>
      <xdr:col>35</xdr:col>
      <xdr:colOff>281738</xdr:colOff>
      <xdr:row>50</xdr:row>
      <xdr:rowOff>196546</xdr:rowOff>
    </xdr:to>
    <xdr:sp macro="" textlink="" fLocksText="0">
      <xdr:nvSpPr>
        <xdr:cNvPr id="59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8505825" y="6313170"/>
          <a:ext cx="25316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50</xdr:row>
      <xdr:rowOff>17145</xdr:rowOff>
    </xdr:from>
    <xdr:to>
      <xdr:col>35</xdr:col>
      <xdr:colOff>283509</xdr:colOff>
      <xdr:row>50</xdr:row>
      <xdr:rowOff>198120</xdr:rowOff>
    </xdr:to>
    <xdr:sp macro="" textlink="">
      <xdr:nvSpPr>
        <xdr:cNvPr id="60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8505825" y="6313170"/>
          <a:ext cx="254934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26670</xdr:rowOff>
    </xdr:from>
    <xdr:to>
      <xdr:col>35</xdr:col>
      <xdr:colOff>289768</xdr:colOff>
      <xdr:row>58</xdr:row>
      <xdr:rowOff>196629</xdr:rowOff>
    </xdr:to>
    <xdr:sp macro="" textlink="" fLocksText="0">
      <xdr:nvSpPr>
        <xdr:cNvPr id="61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9172575" y="57912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58</xdr:row>
      <xdr:rowOff>26670</xdr:rowOff>
    </xdr:from>
    <xdr:to>
      <xdr:col>35</xdr:col>
      <xdr:colOff>291930</xdr:colOff>
      <xdr:row>58</xdr:row>
      <xdr:rowOff>198120</xdr:rowOff>
    </xdr:to>
    <xdr:sp macro="" textlink="">
      <xdr:nvSpPr>
        <xdr:cNvPr id="62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9172575" y="57912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76</xdr:row>
      <xdr:rowOff>19050</xdr:rowOff>
    </xdr:from>
    <xdr:to>
      <xdr:col>35</xdr:col>
      <xdr:colOff>289768</xdr:colOff>
      <xdr:row>76</xdr:row>
      <xdr:rowOff>189009</xdr:rowOff>
    </xdr:to>
    <xdr:sp macro="" textlink="" fLocksText="0">
      <xdr:nvSpPr>
        <xdr:cNvPr id="63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9172575" y="10858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76</xdr:row>
      <xdr:rowOff>19050</xdr:rowOff>
    </xdr:from>
    <xdr:to>
      <xdr:col>35</xdr:col>
      <xdr:colOff>291930</xdr:colOff>
      <xdr:row>76</xdr:row>
      <xdr:rowOff>190500</xdr:rowOff>
    </xdr:to>
    <xdr:sp macro="" textlink="">
      <xdr:nvSpPr>
        <xdr:cNvPr id="64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9172575" y="10858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76</xdr:row>
      <xdr:rowOff>19050</xdr:rowOff>
    </xdr:from>
    <xdr:to>
      <xdr:col>35</xdr:col>
      <xdr:colOff>289768</xdr:colOff>
      <xdr:row>76</xdr:row>
      <xdr:rowOff>189009</xdr:rowOff>
    </xdr:to>
    <xdr:sp macro="" textlink="" fLocksText="0">
      <xdr:nvSpPr>
        <xdr:cNvPr id="65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9172575" y="10858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76</xdr:row>
      <xdr:rowOff>19050</xdr:rowOff>
    </xdr:from>
    <xdr:to>
      <xdr:col>35</xdr:col>
      <xdr:colOff>291930</xdr:colOff>
      <xdr:row>76</xdr:row>
      <xdr:rowOff>190500</xdr:rowOff>
    </xdr:to>
    <xdr:sp macro="" textlink="">
      <xdr:nvSpPr>
        <xdr:cNvPr id="66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9172575" y="10858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76</xdr:row>
      <xdr:rowOff>19050</xdr:rowOff>
    </xdr:from>
    <xdr:to>
      <xdr:col>35</xdr:col>
      <xdr:colOff>289768</xdr:colOff>
      <xdr:row>76</xdr:row>
      <xdr:rowOff>189009</xdr:rowOff>
    </xdr:to>
    <xdr:sp macro="" textlink="" fLocksText="0">
      <xdr:nvSpPr>
        <xdr:cNvPr id="67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9172575" y="108585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76</xdr:row>
      <xdr:rowOff>19050</xdr:rowOff>
    </xdr:from>
    <xdr:to>
      <xdr:col>35</xdr:col>
      <xdr:colOff>291930</xdr:colOff>
      <xdr:row>76</xdr:row>
      <xdr:rowOff>190500</xdr:rowOff>
    </xdr:to>
    <xdr:sp macro="" textlink="">
      <xdr:nvSpPr>
        <xdr:cNvPr id="68" name="Metin Kutusu 23">
          <a:extLst>
            <a:ext uri="{FF2B5EF4-FFF2-40B4-BE49-F238E27FC236}">
              <a16:creationId xmlns:a16="http://schemas.microsoft.com/office/drawing/2014/main" xmlns="" id="{98093FD4-107B-4121-BA89-F5F8C44DDE4F}"/>
            </a:ext>
          </a:extLst>
        </xdr:cNvPr>
        <xdr:cNvSpPr txBox="1">
          <a:spLocks noChangeArrowheads="1"/>
        </xdr:cNvSpPr>
      </xdr:nvSpPr>
      <xdr:spPr bwMode="auto">
        <a:xfrm>
          <a:off x="9172575" y="108585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80</xdr:row>
      <xdr:rowOff>26670</xdr:rowOff>
    </xdr:from>
    <xdr:to>
      <xdr:col>35</xdr:col>
      <xdr:colOff>289768</xdr:colOff>
      <xdr:row>80</xdr:row>
      <xdr:rowOff>196629</xdr:rowOff>
    </xdr:to>
    <xdr:sp macro="" textlink="" fLocksText="0">
      <xdr:nvSpPr>
        <xdr:cNvPr id="69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11962840" y="10252038"/>
          <a:ext cx="261193" cy="10328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80</xdr:row>
      <xdr:rowOff>26670</xdr:rowOff>
    </xdr:from>
    <xdr:to>
      <xdr:col>35</xdr:col>
      <xdr:colOff>291930</xdr:colOff>
      <xdr:row>80</xdr:row>
      <xdr:rowOff>198120</xdr:rowOff>
    </xdr:to>
    <xdr:sp macro="" textlink="">
      <xdr:nvSpPr>
        <xdr:cNvPr id="70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11962840" y="10252038"/>
          <a:ext cx="263355" cy="1047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26670</xdr:rowOff>
    </xdr:from>
    <xdr:to>
      <xdr:col>35</xdr:col>
      <xdr:colOff>289768</xdr:colOff>
      <xdr:row>58</xdr:row>
      <xdr:rowOff>196629</xdr:rowOff>
    </xdr:to>
    <xdr:sp macro="" textlink="" fLocksText="0">
      <xdr:nvSpPr>
        <xdr:cNvPr id="71" name="Text Box 65">
          <a:extLst>
            <a:ext uri="{FF2B5EF4-FFF2-40B4-BE49-F238E27FC236}">
              <a16:creationId xmlns:a16="http://schemas.microsoft.com/office/drawing/2014/main" xmlns="" id="{DA72988B-EB33-4767-957F-46F0087E0E98}"/>
            </a:ext>
          </a:extLst>
        </xdr:cNvPr>
        <xdr:cNvSpPr txBox="1">
          <a:spLocks noChangeArrowheads="1"/>
        </xdr:cNvSpPr>
      </xdr:nvSpPr>
      <xdr:spPr bwMode="auto">
        <a:xfrm>
          <a:off x="9172575" y="52082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58</xdr:row>
      <xdr:rowOff>26670</xdr:rowOff>
    </xdr:from>
    <xdr:to>
      <xdr:col>35</xdr:col>
      <xdr:colOff>291930</xdr:colOff>
      <xdr:row>58</xdr:row>
      <xdr:rowOff>198120</xdr:rowOff>
    </xdr:to>
    <xdr:sp macro="" textlink="">
      <xdr:nvSpPr>
        <xdr:cNvPr id="72" name="Metin Kutusu 23">
          <a:extLst>
            <a:ext uri="{FF2B5EF4-FFF2-40B4-BE49-F238E27FC236}">
              <a16:creationId xmlns:a16="http://schemas.microsoft.com/office/drawing/2014/main" xmlns="" id="{A3AB5248-747C-4E23-9792-D7DA373E0B99}"/>
            </a:ext>
          </a:extLst>
        </xdr:cNvPr>
        <xdr:cNvSpPr txBox="1">
          <a:spLocks noChangeArrowheads="1"/>
        </xdr:cNvSpPr>
      </xdr:nvSpPr>
      <xdr:spPr bwMode="auto">
        <a:xfrm>
          <a:off x="9172575" y="52082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26670</xdr:rowOff>
    </xdr:from>
    <xdr:to>
      <xdr:col>35</xdr:col>
      <xdr:colOff>289768</xdr:colOff>
      <xdr:row>58</xdr:row>
      <xdr:rowOff>196629</xdr:rowOff>
    </xdr:to>
    <xdr:sp macro="" textlink="" fLocksText="0">
      <xdr:nvSpPr>
        <xdr:cNvPr id="73" name="Text Box 65">
          <a:extLst>
            <a:ext uri="{FF2B5EF4-FFF2-40B4-BE49-F238E27FC236}">
              <a16:creationId xmlns:a16="http://schemas.microsoft.com/office/drawing/2014/main" xmlns="" id="{55358B61-8523-4D76-B66D-7CDDA3E92AB4}"/>
            </a:ext>
          </a:extLst>
        </xdr:cNvPr>
        <xdr:cNvSpPr txBox="1">
          <a:spLocks noChangeArrowheads="1"/>
        </xdr:cNvSpPr>
      </xdr:nvSpPr>
      <xdr:spPr bwMode="auto">
        <a:xfrm>
          <a:off x="9172575" y="52082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58</xdr:row>
      <xdr:rowOff>26670</xdr:rowOff>
    </xdr:from>
    <xdr:to>
      <xdr:col>35</xdr:col>
      <xdr:colOff>291930</xdr:colOff>
      <xdr:row>58</xdr:row>
      <xdr:rowOff>198120</xdr:rowOff>
    </xdr:to>
    <xdr:sp macro="" textlink="">
      <xdr:nvSpPr>
        <xdr:cNvPr id="74" name="Metin Kutusu 23">
          <a:extLst>
            <a:ext uri="{FF2B5EF4-FFF2-40B4-BE49-F238E27FC236}">
              <a16:creationId xmlns:a16="http://schemas.microsoft.com/office/drawing/2014/main" xmlns="" id="{BD1C5D7E-3077-4412-A6C8-5FC369FC71C7}"/>
            </a:ext>
          </a:extLst>
        </xdr:cNvPr>
        <xdr:cNvSpPr txBox="1">
          <a:spLocks noChangeArrowheads="1"/>
        </xdr:cNvSpPr>
      </xdr:nvSpPr>
      <xdr:spPr bwMode="auto">
        <a:xfrm>
          <a:off x="9172575" y="52082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26670</xdr:rowOff>
    </xdr:from>
    <xdr:to>
      <xdr:col>35</xdr:col>
      <xdr:colOff>289768</xdr:colOff>
      <xdr:row>58</xdr:row>
      <xdr:rowOff>196629</xdr:rowOff>
    </xdr:to>
    <xdr:sp macro="" textlink="" fLocksText="0">
      <xdr:nvSpPr>
        <xdr:cNvPr id="75" name="Text Box 65">
          <a:extLst>
            <a:ext uri="{FF2B5EF4-FFF2-40B4-BE49-F238E27FC236}">
              <a16:creationId xmlns:a16="http://schemas.microsoft.com/office/drawing/2014/main" xmlns="" id="{BE671CE5-95FD-49CF-BAD1-CB4689A6ED33}"/>
            </a:ext>
          </a:extLst>
        </xdr:cNvPr>
        <xdr:cNvSpPr txBox="1">
          <a:spLocks noChangeArrowheads="1"/>
        </xdr:cNvSpPr>
      </xdr:nvSpPr>
      <xdr:spPr bwMode="auto">
        <a:xfrm>
          <a:off x="9172575" y="52082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58</xdr:row>
      <xdr:rowOff>26670</xdr:rowOff>
    </xdr:from>
    <xdr:to>
      <xdr:col>35</xdr:col>
      <xdr:colOff>291930</xdr:colOff>
      <xdr:row>58</xdr:row>
      <xdr:rowOff>198120</xdr:rowOff>
    </xdr:to>
    <xdr:sp macro="" textlink="">
      <xdr:nvSpPr>
        <xdr:cNvPr id="76" name="Metin Kutusu 23">
          <a:extLst>
            <a:ext uri="{FF2B5EF4-FFF2-40B4-BE49-F238E27FC236}">
              <a16:creationId xmlns:a16="http://schemas.microsoft.com/office/drawing/2014/main" xmlns="" id="{10805CE8-8717-40D8-B2D2-494307421E7C}"/>
            </a:ext>
          </a:extLst>
        </xdr:cNvPr>
        <xdr:cNvSpPr txBox="1">
          <a:spLocks noChangeArrowheads="1"/>
        </xdr:cNvSpPr>
      </xdr:nvSpPr>
      <xdr:spPr bwMode="auto">
        <a:xfrm>
          <a:off x="9172575" y="52082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26670</xdr:rowOff>
    </xdr:from>
    <xdr:to>
      <xdr:col>35</xdr:col>
      <xdr:colOff>289768</xdr:colOff>
      <xdr:row>58</xdr:row>
      <xdr:rowOff>196629</xdr:rowOff>
    </xdr:to>
    <xdr:sp macro="" textlink="" fLocksText="0">
      <xdr:nvSpPr>
        <xdr:cNvPr id="77" name="Text Box 65">
          <a:extLst>
            <a:ext uri="{FF2B5EF4-FFF2-40B4-BE49-F238E27FC236}">
              <a16:creationId xmlns:a16="http://schemas.microsoft.com/office/drawing/2014/main" xmlns="" id="{32103B23-2DA1-453E-AB4E-292B83B3A52A}"/>
            </a:ext>
          </a:extLst>
        </xdr:cNvPr>
        <xdr:cNvSpPr txBox="1">
          <a:spLocks noChangeArrowheads="1"/>
        </xdr:cNvSpPr>
      </xdr:nvSpPr>
      <xdr:spPr bwMode="auto">
        <a:xfrm>
          <a:off x="9172575" y="52082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58</xdr:row>
      <xdr:rowOff>26670</xdr:rowOff>
    </xdr:from>
    <xdr:to>
      <xdr:col>35</xdr:col>
      <xdr:colOff>291930</xdr:colOff>
      <xdr:row>58</xdr:row>
      <xdr:rowOff>198120</xdr:rowOff>
    </xdr:to>
    <xdr:sp macro="" textlink="">
      <xdr:nvSpPr>
        <xdr:cNvPr id="78" name="Metin Kutusu 23">
          <a:extLst>
            <a:ext uri="{FF2B5EF4-FFF2-40B4-BE49-F238E27FC236}">
              <a16:creationId xmlns:a16="http://schemas.microsoft.com/office/drawing/2014/main" xmlns="" id="{5FB9A0B3-4461-4B02-AC04-A7D2CE5627D3}"/>
            </a:ext>
          </a:extLst>
        </xdr:cNvPr>
        <xdr:cNvSpPr txBox="1">
          <a:spLocks noChangeArrowheads="1"/>
        </xdr:cNvSpPr>
      </xdr:nvSpPr>
      <xdr:spPr bwMode="auto">
        <a:xfrm>
          <a:off x="9172575" y="52082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26670</xdr:rowOff>
    </xdr:from>
    <xdr:to>
      <xdr:col>35</xdr:col>
      <xdr:colOff>289768</xdr:colOff>
      <xdr:row>58</xdr:row>
      <xdr:rowOff>196629</xdr:rowOff>
    </xdr:to>
    <xdr:sp macro="" textlink="" fLocksText="0">
      <xdr:nvSpPr>
        <xdr:cNvPr id="79" name="Text Box 65">
          <a:extLst>
            <a:ext uri="{FF2B5EF4-FFF2-40B4-BE49-F238E27FC236}">
              <a16:creationId xmlns:a16="http://schemas.microsoft.com/office/drawing/2014/main" xmlns="" id="{6B6793BE-25A1-4956-8782-F7C449EB1C9F}"/>
            </a:ext>
          </a:extLst>
        </xdr:cNvPr>
        <xdr:cNvSpPr txBox="1">
          <a:spLocks noChangeArrowheads="1"/>
        </xdr:cNvSpPr>
      </xdr:nvSpPr>
      <xdr:spPr bwMode="auto">
        <a:xfrm>
          <a:off x="9172575" y="52082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58</xdr:row>
      <xdr:rowOff>26670</xdr:rowOff>
    </xdr:from>
    <xdr:to>
      <xdr:col>35</xdr:col>
      <xdr:colOff>291930</xdr:colOff>
      <xdr:row>58</xdr:row>
      <xdr:rowOff>198120</xdr:rowOff>
    </xdr:to>
    <xdr:sp macro="" textlink="">
      <xdr:nvSpPr>
        <xdr:cNvPr id="80" name="Metin Kutusu 23">
          <a:extLst>
            <a:ext uri="{FF2B5EF4-FFF2-40B4-BE49-F238E27FC236}">
              <a16:creationId xmlns:a16="http://schemas.microsoft.com/office/drawing/2014/main" xmlns="" id="{A72477B9-9052-4414-851D-9933BC04508E}"/>
            </a:ext>
          </a:extLst>
        </xdr:cNvPr>
        <xdr:cNvSpPr txBox="1">
          <a:spLocks noChangeArrowheads="1"/>
        </xdr:cNvSpPr>
      </xdr:nvSpPr>
      <xdr:spPr bwMode="auto">
        <a:xfrm>
          <a:off x="9172575" y="52082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26670</xdr:rowOff>
    </xdr:from>
    <xdr:to>
      <xdr:col>35</xdr:col>
      <xdr:colOff>289768</xdr:colOff>
      <xdr:row>58</xdr:row>
      <xdr:rowOff>196629</xdr:rowOff>
    </xdr:to>
    <xdr:sp macro="" textlink="" fLocksText="0">
      <xdr:nvSpPr>
        <xdr:cNvPr id="81" name="Text Box 65">
          <a:extLst>
            <a:ext uri="{FF2B5EF4-FFF2-40B4-BE49-F238E27FC236}">
              <a16:creationId xmlns:a16="http://schemas.microsoft.com/office/drawing/2014/main" xmlns="" id="{39B236E1-BD10-47E7-A18F-943A448D5D9B}"/>
            </a:ext>
          </a:extLst>
        </xdr:cNvPr>
        <xdr:cNvSpPr txBox="1">
          <a:spLocks noChangeArrowheads="1"/>
        </xdr:cNvSpPr>
      </xdr:nvSpPr>
      <xdr:spPr bwMode="auto">
        <a:xfrm>
          <a:off x="9172575" y="52082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58</xdr:row>
      <xdr:rowOff>26670</xdr:rowOff>
    </xdr:from>
    <xdr:to>
      <xdr:col>35</xdr:col>
      <xdr:colOff>291930</xdr:colOff>
      <xdr:row>58</xdr:row>
      <xdr:rowOff>198120</xdr:rowOff>
    </xdr:to>
    <xdr:sp macro="" textlink="">
      <xdr:nvSpPr>
        <xdr:cNvPr id="82" name="Metin Kutusu 23">
          <a:extLst>
            <a:ext uri="{FF2B5EF4-FFF2-40B4-BE49-F238E27FC236}">
              <a16:creationId xmlns:a16="http://schemas.microsoft.com/office/drawing/2014/main" xmlns="" id="{05E9BA9A-E3A8-4554-9114-0334B7A3749B}"/>
            </a:ext>
          </a:extLst>
        </xdr:cNvPr>
        <xdr:cNvSpPr txBox="1">
          <a:spLocks noChangeArrowheads="1"/>
        </xdr:cNvSpPr>
      </xdr:nvSpPr>
      <xdr:spPr bwMode="auto">
        <a:xfrm>
          <a:off x="9172575" y="52082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26670</xdr:rowOff>
    </xdr:from>
    <xdr:to>
      <xdr:col>35</xdr:col>
      <xdr:colOff>289768</xdr:colOff>
      <xdr:row>58</xdr:row>
      <xdr:rowOff>196629</xdr:rowOff>
    </xdr:to>
    <xdr:sp macro="" textlink="" fLocksText="0">
      <xdr:nvSpPr>
        <xdr:cNvPr id="83" name="Text Box 65">
          <a:extLst>
            <a:ext uri="{FF2B5EF4-FFF2-40B4-BE49-F238E27FC236}">
              <a16:creationId xmlns:a16="http://schemas.microsoft.com/office/drawing/2014/main" xmlns="" id="{66ECF875-AA5C-49AD-B79D-AF65C5494C09}"/>
            </a:ext>
          </a:extLst>
        </xdr:cNvPr>
        <xdr:cNvSpPr txBox="1">
          <a:spLocks noChangeArrowheads="1"/>
        </xdr:cNvSpPr>
      </xdr:nvSpPr>
      <xdr:spPr bwMode="auto">
        <a:xfrm>
          <a:off x="9172575" y="5208270"/>
          <a:ext cx="261193" cy="1699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58</xdr:row>
      <xdr:rowOff>26670</xdr:rowOff>
    </xdr:from>
    <xdr:to>
      <xdr:col>35</xdr:col>
      <xdr:colOff>291930</xdr:colOff>
      <xdr:row>58</xdr:row>
      <xdr:rowOff>198120</xdr:rowOff>
    </xdr:to>
    <xdr:sp macro="" textlink="">
      <xdr:nvSpPr>
        <xdr:cNvPr id="84" name="Metin Kutusu 23">
          <a:extLst>
            <a:ext uri="{FF2B5EF4-FFF2-40B4-BE49-F238E27FC236}">
              <a16:creationId xmlns:a16="http://schemas.microsoft.com/office/drawing/2014/main" xmlns="" id="{137CF0B6-B635-44F4-901B-6FF08C1DDB67}"/>
            </a:ext>
          </a:extLst>
        </xdr:cNvPr>
        <xdr:cNvSpPr txBox="1">
          <a:spLocks noChangeArrowheads="1"/>
        </xdr:cNvSpPr>
      </xdr:nvSpPr>
      <xdr:spPr bwMode="auto">
        <a:xfrm>
          <a:off x="9172575" y="5208270"/>
          <a:ext cx="263355" cy="1714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98</xdr:row>
      <xdr:rowOff>19050</xdr:rowOff>
    </xdr:from>
    <xdr:to>
      <xdr:col>35</xdr:col>
      <xdr:colOff>289768</xdr:colOff>
      <xdr:row>98</xdr:row>
      <xdr:rowOff>198451</xdr:rowOff>
    </xdr:to>
    <xdr:sp macro="" textlink="" fLocksText="0">
      <xdr:nvSpPr>
        <xdr:cNvPr id="85" name="Text Box 65">
          <a:extLst>
            <a:ext uri="{FF2B5EF4-FFF2-40B4-BE49-F238E27FC236}">
              <a16:creationId xmlns:a16="http://schemas.microsoft.com/office/drawing/2014/main" xmlns="" id="{033AF141-9CF2-4C0A-B46E-A2110C4A8F4E}"/>
            </a:ext>
          </a:extLst>
        </xdr:cNvPr>
        <xdr:cNvSpPr txBox="1">
          <a:spLocks noChangeArrowheads="1"/>
        </xdr:cNvSpPr>
      </xdr:nvSpPr>
      <xdr:spPr bwMode="auto">
        <a:xfrm>
          <a:off x="9172575" y="571500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98</xdr:row>
      <xdr:rowOff>19050</xdr:rowOff>
    </xdr:from>
    <xdr:to>
      <xdr:col>35</xdr:col>
      <xdr:colOff>291930</xdr:colOff>
      <xdr:row>98</xdr:row>
      <xdr:rowOff>200025</xdr:rowOff>
    </xdr:to>
    <xdr:sp macro="" textlink="">
      <xdr:nvSpPr>
        <xdr:cNvPr id="86" name="Metin Kutusu 23">
          <a:extLst>
            <a:ext uri="{FF2B5EF4-FFF2-40B4-BE49-F238E27FC236}">
              <a16:creationId xmlns:a16="http://schemas.microsoft.com/office/drawing/2014/main" xmlns="" id="{283B2347-BE45-4A45-A997-FFB68257DD35}"/>
            </a:ext>
          </a:extLst>
        </xdr:cNvPr>
        <xdr:cNvSpPr txBox="1">
          <a:spLocks noChangeArrowheads="1"/>
        </xdr:cNvSpPr>
      </xdr:nvSpPr>
      <xdr:spPr bwMode="auto">
        <a:xfrm>
          <a:off x="9172575" y="571500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98</xdr:row>
      <xdr:rowOff>19050</xdr:rowOff>
    </xdr:from>
    <xdr:to>
      <xdr:col>35</xdr:col>
      <xdr:colOff>289768</xdr:colOff>
      <xdr:row>98</xdr:row>
      <xdr:rowOff>198451</xdr:rowOff>
    </xdr:to>
    <xdr:sp macro="" textlink="" fLocksText="0">
      <xdr:nvSpPr>
        <xdr:cNvPr id="87" name="Text Box 65">
          <a:extLst>
            <a:ext uri="{FF2B5EF4-FFF2-40B4-BE49-F238E27FC236}">
              <a16:creationId xmlns:a16="http://schemas.microsoft.com/office/drawing/2014/main" xmlns="" id="{0EC0479A-BC87-4FEE-8774-16838FAB7C4E}"/>
            </a:ext>
          </a:extLst>
        </xdr:cNvPr>
        <xdr:cNvSpPr txBox="1">
          <a:spLocks noChangeArrowheads="1"/>
        </xdr:cNvSpPr>
      </xdr:nvSpPr>
      <xdr:spPr bwMode="auto">
        <a:xfrm>
          <a:off x="9172575" y="571500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98</xdr:row>
      <xdr:rowOff>19050</xdr:rowOff>
    </xdr:from>
    <xdr:to>
      <xdr:col>35</xdr:col>
      <xdr:colOff>291930</xdr:colOff>
      <xdr:row>98</xdr:row>
      <xdr:rowOff>200025</xdr:rowOff>
    </xdr:to>
    <xdr:sp macro="" textlink="">
      <xdr:nvSpPr>
        <xdr:cNvPr id="88" name="Metin Kutusu 23">
          <a:extLst>
            <a:ext uri="{FF2B5EF4-FFF2-40B4-BE49-F238E27FC236}">
              <a16:creationId xmlns:a16="http://schemas.microsoft.com/office/drawing/2014/main" xmlns="" id="{69187D18-B8C7-422F-B880-D9AE47E2363B}"/>
            </a:ext>
          </a:extLst>
        </xdr:cNvPr>
        <xdr:cNvSpPr txBox="1">
          <a:spLocks noChangeArrowheads="1"/>
        </xdr:cNvSpPr>
      </xdr:nvSpPr>
      <xdr:spPr bwMode="auto">
        <a:xfrm>
          <a:off x="9172575" y="571500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98</xdr:row>
      <xdr:rowOff>19050</xdr:rowOff>
    </xdr:from>
    <xdr:to>
      <xdr:col>35</xdr:col>
      <xdr:colOff>289768</xdr:colOff>
      <xdr:row>98</xdr:row>
      <xdr:rowOff>198451</xdr:rowOff>
    </xdr:to>
    <xdr:sp macro="" textlink="" fLocksText="0">
      <xdr:nvSpPr>
        <xdr:cNvPr id="89" name="Text Box 65">
          <a:extLst>
            <a:ext uri="{FF2B5EF4-FFF2-40B4-BE49-F238E27FC236}">
              <a16:creationId xmlns:a16="http://schemas.microsoft.com/office/drawing/2014/main" xmlns="" id="{C459B181-D723-4A0B-9AFA-ECC21FBF93AE}"/>
            </a:ext>
          </a:extLst>
        </xdr:cNvPr>
        <xdr:cNvSpPr txBox="1">
          <a:spLocks noChangeArrowheads="1"/>
        </xdr:cNvSpPr>
      </xdr:nvSpPr>
      <xdr:spPr bwMode="auto">
        <a:xfrm>
          <a:off x="9172575" y="571500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98</xdr:row>
      <xdr:rowOff>19050</xdr:rowOff>
    </xdr:from>
    <xdr:to>
      <xdr:col>35</xdr:col>
      <xdr:colOff>291930</xdr:colOff>
      <xdr:row>98</xdr:row>
      <xdr:rowOff>200025</xdr:rowOff>
    </xdr:to>
    <xdr:sp macro="" textlink="">
      <xdr:nvSpPr>
        <xdr:cNvPr id="90" name="Metin Kutusu 23">
          <a:extLst>
            <a:ext uri="{FF2B5EF4-FFF2-40B4-BE49-F238E27FC236}">
              <a16:creationId xmlns:a16="http://schemas.microsoft.com/office/drawing/2014/main" xmlns="" id="{E413208D-AD5D-4443-95DF-6BCEED7382BB}"/>
            </a:ext>
          </a:extLst>
        </xdr:cNvPr>
        <xdr:cNvSpPr txBox="1">
          <a:spLocks noChangeArrowheads="1"/>
        </xdr:cNvSpPr>
      </xdr:nvSpPr>
      <xdr:spPr bwMode="auto">
        <a:xfrm>
          <a:off x="9172575" y="571500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98</xdr:row>
      <xdr:rowOff>19050</xdr:rowOff>
    </xdr:from>
    <xdr:to>
      <xdr:col>35</xdr:col>
      <xdr:colOff>289768</xdr:colOff>
      <xdr:row>98</xdr:row>
      <xdr:rowOff>198451</xdr:rowOff>
    </xdr:to>
    <xdr:sp macro="" textlink="" fLocksText="0">
      <xdr:nvSpPr>
        <xdr:cNvPr id="91" name="Text Box 65">
          <a:extLst>
            <a:ext uri="{FF2B5EF4-FFF2-40B4-BE49-F238E27FC236}">
              <a16:creationId xmlns:a16="http://schemas.microsoft.com/office/drawing/2014/main" xmlns="" id="{C564FB4A-69A5-4462-BBE1-3D25B99BDF66}"/>
            </a:ext>
          </a:extLst>
        </xdr:cNvPr>
        <xdr:cNvSpPr txBox="1">
          <a:spLocks noChangeArrowheads="1"/>
        </xdr:cNvSpPr>
      </xdr:nvSpPr>
      <xdr:spPr bwMode="auto">
        <a:xfrm>
          <a:off x="9172575" y="5715000"/>
          <a:ext cx="261193" cy="17940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98</xdr:row>
      <xdr:rowOff>19050</xdr:rowOff>
    </xdr:from>
    <xdr:to>
      <xdr:col>35</xdr:col>
      <xdr:colOff>291930</xdr:colOff>
      <xdr:row>98</xdr:row>
      <xdr:rowOff>200025</xdr:rowOff>
    </xdr:to>
    <xdr:sp macro="" textlink="">
      <xdr:nvSpPr>
        <xdr:cNvPr id="92" name="Metin Kutusu 23">
          <a:extLst>
            <a:ext uri="{FF2B5EF4-FFF2-40B4-BE49-F238E27FC236}">
              <a16:creationId xmlns:a16="http://schemas.microsoft.com/office/drawing/2014/main" xmlns="" id="{5E17255C-BACF-47AD-B247-1EDF4FBD522A}"/>
            </a:ext>
          </a:extLst>
        </xdr:cNvPr>
        <xdr:cNvSpPr txBox="1">
          <a:spLocks noChangeArrowheads="1"/>
        </xdr:cNvSpPr>
      </xdr:nvSpPr>
      <xdr:spPr bwMode="auto">
        <a:xfrm>
          <a:off x="9172575" y="5715000"/>
          <a:ext cx="263355" cy="18097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30</xdr:col>
      <xdr:colOff>28575</xdr:colOff>
      <xdr:row>53</xdr:row>
      <xdr:rowOff>19050</xdr:rowOff>
    </xdr:from>
    <xdr:to>
      <xdr:col>30</xdr:col>
      <xdr:colOff>283509</xdr:colOff>
      <xdr:row>56</xdr:row>
      <xdr:rowOff>74</xdr:rowOff>
    </xdr:to>
    <xdr:sp macro="" textlink="">
      <xdr:nvSpPr>
        <xdr:cNvPr id="101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11974046" y="9723344"/>
          <a:ext cx="254934" cy="137906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30</xdr:col>
      <xdr:colOff>28575</xdr:colOff>
      <xdr:row>53</xdr:row>
      <xdr:rowOff>19050</xdr:rowOff>
    </xdr:from>
    <xdr:to>
      <xdr:col>30</xdr:col>
      <xdr:colOff>283509</xdr:colOff>
      <xdr:row>56</xdr:row>
      <xdr:rowOff>74</xdr:rowOff>
    </xdr:to>
    <xdr:sp macro="" textlink="">
      <xdr:nvSpPr>
        <xdr:cNvPr id="102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11974046" y="9723344"/>
          <a:ext cx="254934" cy="137906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30</xdr:col>
      <xdr:colOff>28575</xdr:colOff>
      <xdr:row>53</xdr:row>
      <xdr:rowOff>19050</xdr:rowOff>
    </xdr:from>
    <xdr:to>
      <xdr:col>30</xdr:col>
      <xdr:colOff>283509</xdr:colOff>
      <xdr:row>56</xdr:row>
      <xdr:rowOff>74</xdr:rowOff>
    </xdr:to>
    <xdr:sp macro="" textlink="">
      <xdr:nvSpPr>
        <xdr:cNvPr id="103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11974046" y="9723344"/>
          <a:ext cx="254934" cy="137906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30</xdr:col>
      <xdr:colOff>28575</xdr:colOff>
      <xdr:row>53</xdr:row>
      <xdr:rowOff>19050</xdr:rowOff>
    </xdr:from>
    <xdr:to>
      <xdr:col>30</xdr:col>
      <xdr:colOff>283509</xdr:colOff>
      <xdr:row>56</xdr:row>
      <xdr:rowOff>74</xdr:rowOff>
    </xdr:to>
    <xdr:sp macro="" textlink="">
      <xdr:nvSpPr>
        <xdr:cNvPr id="104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11974046" y="9723344"/>
          <a:ext cx="254934" cy="137906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30</xdr:col>
      <xdr:colOff>28575</xdr:colOff>
      <xdr:row>53</xdr:row>
      <xdr:rowOff>19050</xdr:rowOff>
    </xdr:from>
    <xdr:to>
      <xdr:col>30</xdr:col>
      <xdr:colOff>283509</xdr:colOff>
      <xdr:row>56</xdr:row>
      <xdr:rowOff>74</xdr:rowOff>
    </xdr:to>
    <xdr:sp macro="" textlink="">
      <xdr:nvSpPr>
        <xdr:cNvPr id="105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11974046" y="9723344"/>
          <a:ext cx="254934" cy="137906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30</xdr:col>
      <xdr:colOff>28575</xdr:colOff>
      <xdr:row>53</xdr:row>
      <xdr:rowOff>19050</xdr:rowOff>
    </xdr:from>
    <xdr:to>
      <xdr:col>30</xdr:col>
      <xdr:colOff>283509</xdr:colOff>
      <xdr:row>56</xdr:row>
      <xdr:rowOff>74</xdr:rowOff>
    </xdr:to>
    <xdr:sp macro="" textlink="">
      <xdr:nvSpPr>
        <xdr:cNvPr id="106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11974046" y="9723344"/>
          <a:ext cx="254934" cy="137906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30</xdr:col>
      <xdr:colOff>28575</xdr:colOff>
      <xdr:row>53</xdr:row>
      <xdr:rowOff>19050</xdr:rowOff>
    </xdr:from>
    <xdr:to>
      <xdr:col>30</xdr:col>
      <xdr:colOff>283509</xdr:colOff>
      <xdr:row>56</xdr:row>
      <xdr:rowOff>74</xdr:rowOff>
    </xdr:to>
    <xdr:sp macro="" textlink="">
      <xdr:nvSpPr>
        <xdr:cNvPr id="107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11974046" y="9723344"/>
          <a:ext cx="254934" cy="137906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30</xdr:col>
      <xdr:colOff>28575</xdr:colOff>
      <xdr:row>53</xdr:row>
      <xdr:rowOff>19050</xdr:rowOff>
    </xdr:from>
    <xdr:to>
      <xdr:col>30</xdr:col>
      <xdr:colOff>283509</xdr:colOff>
      <xdr:row>56</xdr:row>
      <xdr:rowOff>74</xdr:rowOff>
    </xdr:to>
    <xdr:sp macro="" textlink="">
      <xdr:nvSpPr>
        <xdr:cNvPr id="108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11974046" y="9723344"/>
          <a:ext cx="254934" cy="137906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0</xdr:rowOff>
    </xdr:from>
    <xdr:to>
      <xdr:col>35</xdr:col>
      <xdr:colOff>283509</xdr:colOff>
      <xdr:row>58</xdr:row>
      <xdr:rowOff>0</xdr:rowOff>
    </xdr:to>
    <xdr:sp macro="" textlink="">
      <xdr:nvSpPr>
        <xdr:cNvPr id="109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11974046" y="9880226"/>
          <a:ext cx="254934" cy="13790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0</xdr:rowOff>
    </xdr:from>
    <xdr:to>
      <xdr:col>35</xdr:col>
      <xdr:colOff>283509</xdr:colOff>
      <xdr:row>58</xdr:row>
      <xdr:rowOff>0</xdr:rowOff>
    </xdr:to>
    <xdr:sp macro="" textlink="">
      <xdr:nvSpPr>
        <xdr:cNvPr id="110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11974046" y="9880226"/>
          <a:ext cx="254934" cy="13790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0</xdr:rowOff>
    </xdr:from>
    <xdr:to>
      <xdr:col>35</xdr:col>
      <xdr:colOff>283509</xdr:colOff>
      <xdr:row>58</xdr:row>
      <xdr:rowOff>0</xdr:rowOff>
    </xdr:to>
    <xdr:sp macro="" textlink="">
      <xdr:nvSpPr>
        <xdr:cNvPr id="111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11974046" y="9880226"/>
          <a:ext cx="254934" cy="13790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0</xdr:rowOff>
    </xdr:from>
    <xdr:to>
      <xdr:col>35</xdr:col>
      <xdr:colOff>283509</xdr:colOff>
      <xdr:row>58</xdr:row>
      <xdr:rowOff>0</xdr:rowOff>
    </xdr:to>
    <xdr:sp macro="" textlink="">
      <xdr:nvSpPr>
        <xdr:cNvPr id="112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11974046" y="9880226"/>
          <a:ext cx="254934" cy="13790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30</xdr:col>
      <xdr:colOff>28575</xdr:colOff>
      <xdr:row>53</xdr:row>
      <xdr:rowOff>19050</xdr:rowOff>
    </xdr:from>
    <xdr:to>
      <xdr:col>30</xdr:col>
      <xdr:colOff>283509</xdr:colOff>
      <xdr:row>56</xdr:row>
      <xdr:rowOff>74</xdr:rowOff>
    </xdr:to>
    <xdr:sp macro="" textlink="">
      <xdr:nvSpPr>
        <xdr:cNvPr id="113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11974046" y="9723344"/>
          <a:ext cx="254934" cy="137906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30</xdr:col>
      <xdr:colOff>28575</xdr:colOff>
      <xdr:row>53</xdr:row>
      <xdr:rowOff>19050</xdr:rowOff>
    </xdr:from>
    <xdr:to>
      <xdr:col>30</xdr:col>
      <xdr:colOff>283509</xdr:colOff>
      <xdr:row>56</xdr:row>
      <xdr:rowOff>74</xdr:rowOff>
    </xdr:to>
    <xdr:sp macro="" textlink="">
      <xdr:nvSpPr>
        <xdr:cNvPr id="114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11974046" y="9723344"/>
          <a:ext cx="254934" cy="137906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30</xdr:col>
      <xdr:colOff>28575</xdr:colOff>
      <xdr:row>53</xdr:row>
      <xdr:rowOff>19050</xdr:rowOff>
    </xdr:from>
    <xdr:to>
      <xdr:col>30</xdr:col>
      <xdr:colOff>283509</xdr:colOff>
      <xdr:row>56</xdr:row>
      <xdr:rowOff>74</xdr:rowOff>
    </xdr:to>
    <xdr:sp macro="" textlink="">
      <xdr:nvSpPr>
        <xdr:cNvPr id="115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11974046" y="9723344"/>
          <a:ext cx="254934" cy="137906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30</xdr:col>
      <xdr:colOff>28575</xdr:colOff>
      <xdr:row>53</xdr:row>
      <xdr:rowOff>19050</xdr:rowOff>
    </xdr:from>
    <xdr:to>
      <xdr:col>30</xdr:col>
      <xdr:colOff>283509</xdr:colOff>
      <xdr:row>56</xdr:row>
      <xdr:rowOff>74</xdr:rowOff>
    </xdr:to>
    <xdr:sp macro="" textlink="">
      <xdr:nvSpPr>
        <xdr:cNvPr id="116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11974046" y="9723344"/>
          <a:ext cx="254934" cy="137906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0</xdr:rowOff>
    </xdr:from>
    <xdr:to>
      <xdr:col>35</xdr:col>
      <xdr:colOff>283509</xdr:colOff>
      <xdr:row>58</xdr:row>
      <xdr:rowOff>0</xdr:rowOff>
    </xdr:to>
    <xdr:sp macro="" textlink="">
      <xdr:nvSpPr>
        <xdr:cNvPr id="117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11974046" y="9880226"/>
          <a:ext cx="254934" cy="13790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0</xdr:rowOff>
    </xdr:from>
    <xdr:to>
      <xdr:col>35</xdr:col>
      <xdr:colOff>283509</xdr:colOff>
      <xdr:row>58</xdr:row>
      <xdr:rowOff>0</xdr:rowOff>
    </xdr:to>
    <xdr:sp macro="" textlink="">
      <xdr:nvSpPr>
        <xdr:cNvPr id="118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11974046" y="9880226"/>
          <a:ext cx="254934" cy="13790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0</xdr:rowOff>
    </xdr:from>
    <xdr:to>
      <xdr:col>35</xdr:col>
      <xdr:colOff>283509</xdr:colOff>
      <xdr:row>58</xdr:row>
      <xdr:rowOff>0</xdr:rowOff>
    </xdr:to>
    <xdr:sp macro="" textlink="">
      <xdr:nvSpPr>
        <xdr:cNvPr id="119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11974046" y="9880226"/>
          <a:ext cx="254934" cy="13790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0</xdr:rowOff>
    </xdr:from>
    <xdr:to>
      <xdr:col>35</xdr:col>
      <xdr:colOff>283509</xdr:colOff>
      <xdr:row>58</xdr:row>
      <xdr:rowOff>0</xdr:rowOff>
    </xdr:to>
    <xdr:sp macro="" textlink="">
      <xdr:nvSpPr>
        <xdr:cNvPr id="120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11974046" y="9880226"/>
          <a:ext cx="254934" cy="13790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0</xdr:rowOff>
    </xdr:from>
    <xdr:to>
      <xdr:col>35</xdr:col>
      <xdr:colOff>283509</xdr:colOff>
      <xdr:row>58</xdr:row>
      <xdr:rowOff>0</xdr:rowOff>
    </xdr:to>
    <xdr:sp macro="" textlink="">
      <xdr:nvSpPr>
        <xdr:cNvPr id="121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11974046" y="9880226"/>
          <a:ext cx="254934" cy="13790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0</xdr:rowOff>
    </xdr:from>
    <xdr:to>
      <xdr:col>35</xdr:col>
      <xdr:colOff>283509</xdr:colOff>
      <xdr:row>58</xdr:row>
      <xdr:rowOff>0</xdr:rowOff>
    </xdr:to>
    <xdr:sp macro="" textlink="">
      <xdr:nvSpPr>
        <xdr:cNvPr id="122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11974046" y="9880226"/>
          <a:ext cx="254934" cy="13790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0</xdr:rowOff>
    </xdr:from>
    <xdr:to>
      <xdr:col>35</xdr:col>
      <xdr:colOff>283509</xdr:colOff>
      <xdr:row>58</xdr:row>
      <xdr:rowOff>0</xdr:rowOff>
    </xdr:to>
    <xdr:sp macro="" textlink="">
      <xdr:nvSpPr>
        <xdr:cNvPr id="123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11974046" y="9880226"/>
          <a:ext cx="254934" cy="13790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0</xdr:rowOff>
    </xdr:from>
    <xdr:to>
      <xdr:col>35</xdr:col>
      <xdr:colOff>283509</xdr:colOff>
      <xdr:row>58</xdr:row>
      <xdr:rowOff>0</xdr:rowOff>
    </xdr:to>
    <xdr:sp macro="" textlink="">
      <xdr:nvSpPr>
        <xdr:cNvPr id="124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11974046" y="9880226"/>
          <a:ext cx="254934" cy="13790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14</xdr:row>
      <xdr:rowOff>19050</xdr:rowOff>
    </xdr:from>
    <xdr:to>
      <xdr:col>35</xdr:col>
      <xdr:colOff>289768</xdr:colOff>
      <xdr:row>14</xdr:row>
      <xdr:rowOff>189009</xdr:rowOff>
    </xdr:to>
    <xdr:sp macro="" textlink="" fLocksText="0">
      <xdr:nvSpPr>
        <xdr:cNvPr id="125" name="Text Box 65">
          <a:extLst>
            <a:ext uri="{FF2B5EF4-FFF2-40B4-BE49-F238E27FC236}">
              <a16:creationId xmlns:a16="http://schemas.microsoft.com/office/drawing/2014/main" xmlns="" id="{1C9FBB1B-F33B-4598-92E0-DB5EC2C73E2B}"/>
            </a:ext>
          </a:extLst>
        </xdr:cNvPr>
        <xdr:cNvSpPr txBox="1">
          <a:spLocks noChangeArrowheads="1"/>
        </xdr:cNvSpPr>
      </xdr:nvSpPr>
      <xdr:spPr bwMode="auto">
        <a:xfrm>
          <a:off x="11974046" y="13141138"/>
          <a:ext cx="261193" cy="1318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14</xdr:row>
      <xdr:rowOff>19050</xdr:rowOff>
    </xdr:from>
    <xdr:to>
      <xdr:col>35</xdr:col>
      <xdr:colOff>291930</xdr:colOff>
      <xdr:row>14</xdr:row>
      <xdr:rowOff>190500</xdr:rowOff>
    </xdr:to>
    <xdr:sp macro="" textlink="">
      <xdr:nvSpPr>
        <xdr:cNvPr id="126" name="Metin Kutusu 23">
          <a:extLst>
            <a:ext uri="{FF2B5EF4-FFF2-40B4-BE49-F238E27FC236}">
              <a16:creationId xmlns:a16="http://schemas.microsoft.com/office/drawing/2014/main" xmlns="" id="{66AAF156-3E9B-429E-9132-22F720A1E2DB}"/>
            </a:ext>
          </a:extLst>
        </xdr:cNvPr>
        <xdr:cNvSpPr txBox="1">
          <a:spLocks noChangeArrowheads="1"/>
        </xdr:cNvSpPr>
      </xdr:nvSpPr>
      <xdr:spPr bwMode="auto">
        <a:xfrm>
          <a:off x="11974046" y="13141138"/>
          <a:ext cx="263355" cy="1333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14</xdr:row>
      <xdr:rowOff>19050</xdr:rowOff>
    </xdr:from>
    <xdr:to>
      <xdr:col>35</xdr:col>
      <xdr:colOff>289768</xdr:colOff>
      <xdr:row>14</xdr:row>
      <xdr:rowOff>189009</xdr:rowOff>
    </xdr:to>
    <xdr:sp macro="" textlink="" fLocksText="0">
      <xdr:nvSpPr>
        <xdr:cNvPr id="127" name="Text Box 65">
          <a:extLst>
            <a:ext uri="{FF2B5EF4-FFF2-40B4-BE49-F238E27FC236}">
              <a16:creationId xmlns:a16="http://schemas.microsoft.com/office/drawing/2014/main" xmlns="" id="{BCB48704-E527-42DF-ACDA-C8A16979DB35}"/>
            </a:ext>
          </a:extLst>
        </xdr:cNvPr>
        <xdr:cNvSpPr txBox="1">
          <a:spLocks noChangeArrowheads="1"/>
        </xdr:cNvSpPr>
      </xdr:nvSpPr>
      <xdr:spPr bwMode="auto">
        <a:xfrm>
          <a:off x="11974046" y="13141138"/>
          <a:ext cx="261193" cy="1318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14</xdr:row>
      <xdr:rowOff>19050</xdr:rowOff>
    </xdr:from>
    <xdr:to>
      <xdr:col>35</xdr:col>
      <xdr:colOff>291930</xdr:colOff>
      <xdr:row>14</xdr:row>
      <xdr:rowOff>190500</xdr:rowOff>
    </xdr:to>
    <xdr:sp macro="" textlink="">
      <xdr:nvSpPr>
        <xdr:cNvPr id="128" name="Metin Kutusu 23">
          <a:extLst>
            <a:ext uri="{FF2B5EF4-FFF2-40B4-BE49-F238E27FC236}">
              <a16:creationId xmlns:a16="http://schemas.microsoft.com/office/drawing/2014/main" xmlns="" id="{700EC6A0-9AA0-4AA4-9DD7-3F3F5B3C8A23}"/>
            </a:ext>
          </a:extLst>
        </xdr:cNvPr>
        <xdr:cNvSpPr txBox="1">
          <a:spLocks noChangeArrowheads="1"/>
        </xdr:cNvSpPr>
      </xdr:nvSpPr>
      <xdr:spPr bwMode="auto">
        <a:xfrm>
          <a:off x="11974046" y="13141138"/>
          <a:ext cx="263355" cy="1333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14</xdr:row>
      <xdr:rowOff>19050</xdr:rowOff>
    </xdr:from>
    <xdr:to>
      <xdr:col>35</xdr:col>
      <xdr:colOff>289768</xdr:colOff>
      <xdr:row>14</xdr:row>
      <xdr:rowOff>189009</xdr:rowOff>
    </xdr:to>
    <xdr:sp macro="" textlink="" fLocksText="0">
      <xdr:nvSpPr>
        <xdr:cNvPr id="129" name="Text Box 65">
          <a:extLst>
            <a:ext uri="{FF2B5EF4-FFF2-40B4-BE49-F238E27FC236}">
              <a16:creationId xmlns:a16="http://schemas.microsoft.com/office/drawing/2014/main" xmlns="" id="{4F41EFBA-F987-4AC7-AAE5-B58EEB9DBC77}"/>
            </a:ext>
          </a:extLst>
        </xdr:cNvPr>
        <xdr:cNvSpPr txBox="1">
          <a:spLocks noChangeArrowheads="1"/>
        </xdr:cNvSpPr>
      </xdr:nvSpPr>
      <xdr:spPr bwMode="auto">
        <a:xfrm>
          <a:off x="11974046" y="13141138"/>
          <a:ext cx="261193" cy="131859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18</xdr:row>
      <xdr:rowOff>26670</xdr:rowOff>
    </xdr:from>
    <xdr:to>
      <xdr:col>35</xdr:col>
      <xdr:colOff>289768</xdr:colOff>
      <xdr:row>18</xdr:row>
      <xdr:rowOff>196629</xdr:rowOff>
    </xdr:to>
    <xdr:sp macro="" textlink="" fLocksText="0">
      <xdr:nvSpPr>
        <xdr:cNvPr id="131" name="Text Box 65">
          <a:extLst>
            <a:ext uri="{FF2B5EF4-FFF2-40B4-BE49-F238E27FC236}">
              <a16:creationId xmlns:a16="http://schemas.microsoft.com/office/drawing/2014/main" xmlns="" id="{991EB0E2-5EB6-4703-A949-7B16EC53FE44}"/>
            </a:ext>
          </a:extLst>
        </xdr:cNvPr>
        <xdr:cNvSpPr txBox="1">
          <a:spLocks noChangeArrowheads="1"/>
        </xdr:cNvSpPr>
      </xdr:nvSpPr>
      <xdr:spPr bwMode="auto">
        <a:xfrm>
          <a:off x="11974046" y="13776288"/>
          <a:ext cx="26119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18</xdr:row>
      <xdr:rowOff>26670</xdr:rowOff>
    </xdr:from>
    <xdr:to>
      <xdr:col>35</xdr:col>
      <xdr:colOff>291930</xdr:colOff>
      <xdr:row>18</xdr:row>
      <xdr:rowOff>198120</xdr:rowOff>
    </xdr:to>
    <xdr:sp macro="" textlink="">
      <xdr:nvSpPr>
        <xdr:cNvPr id="132" name="Metin Kutusu 23">
          <a:extLst>
            <a:ext uri="{FF2B5EF4-FFF2-40B4-BE49-F238E27FC236}">
              <a16:creationId xmlns:a16="http://schemas.microsoft.com/office/drawing/2014/main" xmlns="" id="{E8ACEFCE-9A50-4D67-B2AE-0E0003798116}"/>
            </a:ext>
          </a:extLst>
        </xdr:cNvPr>
        <xdr:cNvSpPr txBox="1">
          <a:spLocks noChangeArrowheads="1"/>
        </xdr:cNvSpPr>
      </xdr:nvSpPr>
      <xdr:spPr bwMode="auto">
        <a:xfrm>
          <a:off x="11974046" y="13776288"/>
          <a:ext cx="263355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4</xdr:row>
      <xdr:rowOff>26670</xdr:rowOff>
    </xdr:from>
    <xdr:to>
      <xdr:col>35</xdr:col>
      <xdr:colOff>281738</xdr:colOff>
      <xdr:row>4</xdr:row>
      <xdr:rowOff>196629</xdr:rowOff>
    </xdr:to>
    <xdr:sp macro="" textlink="" fLocksText="0">
      <xdr:nvSpPr>
        <xdr:cNvPr id="137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11974046" y="2716082"/>
          <a:ext cx="25316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4</xdr:row>
      <xdr:rowOff>26670</xdr:rowOff>
    </xdr:from>
    <xdr:to>
      <xdr:col>35</xdr:col>
      <xdr:colOff>283509</xdr:colOff>
      <xdr:row>4</xdr:row>
      <xdr:rowOff>198120</xdr:rowOff>
    </xdr:to>
    <xdr:sp macro="" textlink="">
      <xdr:nvSpPr>
        <xdr:cNvPr id="138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11974046" y="2716082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4</xdr:row>
      <xdr:rowOff>26670</xdr:rowOff>
    </xdr:from>
    <xdr:to>
      <xdr:col>35</xdr:col>
      <xdr:colOff>281738</xdr:colOff>
      <xdr:row>4</xdr:row>
      <xdr:rowOff>196629</xdr:rowOff>
    </xdr:to>
    <xdr:sp macro="" textlink="" fLocksText="0">
      <xdr:nvSpPr>
        <xdr:cNvPr id="139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11974046" y="2716082"/>
          <a:ext cx="25316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4</xdr:row>
      <xdr:rowOff>26670</xdr:rowOff>
    </xdr:from>
    <xdr:to>
      <xdr:col>35</xdr:col>
      <xdr:colOff>283509</xdr:colOff>
      <xdr:row>4</xdr:row>
      <xdr:rowOff>198120</xdr:rowOff>
    </xdr:to>
    <xdr:sp macro="" textlink="">
      <xdr:nvSpPr>
        <xdr:cNvPr id="140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11974046" y="2716082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89</xdr:row>
      <xdr:rowOff>26670</xdr:rowOff>
    </xdr:from>
    <xdr:to>
      <xdr:col>35</xdr:col>
      <xdr:colOff>281738</xdr:colOff>
      <xdr:row>89</xdr:row>
      <xdr:rowOff>196629</xdr:rowOff>
    </xdr:to>
    <xdr:sp macro="" textlink="" fLocksText="0">
      <xdr:nvSpPr>
        <xdr:cNvPr id="147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11978787" y="8789670"/>
          <a:ext cx="25316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89</xdr:row>
      <xdr:rowOff>26670</xdr:rowOff>
    </xdr:from>
    <xdr:to>
      <xdr:col>35</xdr:col>
      <xdr:colOff>283509</xdr:colOff>
      <xdr:row>89</xdr:row>
      <xdr:rowOff>198120</xdr:rowOff>
    </xdr:to>
    <xdr:sp macro="" textlink="">
      <xdr:nvSpPr>
        <xdr:cNvPr id="148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11978787" y="8789670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89</xdr:row>
      <xdr:rowOff>26670</xdr:rowOff>
    </xdr:from>
    <xdr:to>
      <xdr:col>35</xdr:col>
      <xdr:colOff>281738</xdr:colOff>
      <xdr:row>89</xdr:row>
      <xdr:rowOff>196629</xdr:rowOff>
    </xdr:to>
    <xdr:sp macro="" textlink="" fLocksText="0">
      <xdr:nvSpPr>
        <xdr:cNvPr id="149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11978787" y="8789670"/>
          <a:ext cx="25316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89</xdr:row>
      <xdr:rowOff>26670</xdr:rowOff>
    </xdr:from>
    <xdr:to>
      <xdr:col>35</xdr:col>
      <xdr:colOff>283509</xdr:colOff>
      <xdr:row>89</xdr:row>
      <xdr:rowOff>198120</xdr:rowOff>
    </xdr:to>
    <xdr:sp macro="" textlink="">
      <xdr:nvSpPr>
        <xdr:cNvPr id="150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11978787" y="8789670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89</xdr:row>
      <xdr:rowOff>26670</xdr:rowOff>
    </xdr:from>
    <xdr:to>
      <xdr:col>35</xdr:col>
      <xdr:colOff>281738</xdr:colOff>
      <xdr:row>89</xdr:row>
      <xdr:rowOff>196629</xdr:rowOff>
    </xdr:to>
    <xdr:sp macro="" textlink="" fLocksText="0">
      <xdr:nvSpPr>
        <xdr:cNvPr id="151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11978787" y="8789670"/>
          <a:ext cx="25316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89</xdr:row>
      <xdr:rowOff>26670</xdr:rowOff>
    </xdr:from>
    <xdr:to>
      <xdr:col>35</xdr:col>
      <xdr:colOff>283509</xdr:colOff>
      <xdr:row>89</xdr:row>
      <xdr:rowOff>198120</xdr:rowOff>
    </xdr:to>
    <xdr:sp macro="" textlink="">
      <xdr:nvSpPr>
        <xdr:cNvPr id="152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11978787" y="8789670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89</xdr:row>
      <xdr:rowOff>26670</xdr:rowOff>
    </xdr:from>
    <xdr:to>
      <xdr:col>35</xdr:col>
      <xdr:colOff>281738</xdr:colOff>
      <xdr:row>89</xdr:row>
      <xdr:rowOff>196629</xdr:rowOff>
    </xdr:to>
    <xdr:sp macro="" textlink="" fLocksText="0">
      <xdr:nvSpPr>
        <xdr:cNvPr id="161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11978787" y="8789670"/>
          <a:ext cx="25316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89</xdr:row>
      <xdr:rowOff>26670</xdr:rowOff>
    </xdr:from>
    <xdr:to>
      <xdr:col>35</xdr:col>
      <xdr:colOff>283509</xdr:colOff>
      <xdr:row>89</xdr:row>
      <xdr:rowOff>198120</xdr:rowOff>
    </xdr:to>
    <xdr:sp macro="" textlink="">
      <xdr:nvSpPr>
        <xdr:cNvPr id="162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11978787" y="8789670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89</xdr:row>
      <xdr:rowOff>26670</xdr:rowOff>
    </xdr:from>
    <xdr:to>
      <xdr:col>35</xdr:col>
      <xdr:colOff>281738</xdr:colOff>
      <xdr:row>89</xdr:row>
      <xdr:rowOff>196629</xdr:rowOff>
    </xdr:to>
    <xdr:sp macro="" textlink="" fLocksText="0">
      <xdr:nvSpPr>
        <xdr:cNvPr id="171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11978787" y="8789670"/>
          <a:ext cx="25316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89</xdr:row>
      <xdr:rowOff>26670</xdr:rowOff>
    </xdr:from>
    <xdr:to>
      <xdr:col>35</xdr:col>
      <xdr:colOff>283509</xdr:colOff>
      <xdr:row>89</xdr:row>
      <xdr:rowOff>198120</xdr:rowOff>
    </xdr:to>
    <xdr:sp macro="" textlink="">
      <xdr:nvSpPr>
        <xdr:cNvPr id="172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11978787" y="8789670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89</xdr:row>
      <xdr:rowOff>26670</xdr:rowOff>
    </xdr:from>
    <xdr:to>
      <xdr:col>35</xdr:col>
      <xdr:colOff>281738</xdr:colOff>
      <xdr:row>89</xdr:row>
      <xdr:rowOff>196629</xdr:rowOff>
    </xdr:to>
    <xdr:sp macro="" textlink="" fLocksText="0">
      <xdr:nvSpPr>
        <xdr:cNvPr id="173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11978787" y="8789670"/>
          <a:ext cx="25316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89</xdr:row>
      <xdr:rowOff>26670</xdr:rowOff>
    </xdr:from>
    <xdr:to>
      <xdr:col>35</xdr:col>
      <xdr:colOff>283509</xdr:colOff>
      <xdr:row>89</xdr:row>
      <xdr:rowOff>198120</xdr:rowOff>
    </xdr:to>
    <xdr:sp macro="" textlink="">
      <xdr:nvSpPr>
        <xdr:cNvPr id="175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11978787" y="8789670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89</xdr:row>
      <xdr:rowOff>26670</xdr:rowOff>
    </xdr:from>
    <xdr:to>
      <xdr:col>35</xdr:col>
      <xdr:colOff>281738</xdr:colOff>
      <xdr:row>89</xdr:row>
      <xdr:rowOff>196629</xdr:rowOff>
    </xdr:to>
    <xdr:sp macro="" textlink="" fLocksText="0">
      <xdr:nvSpPr>
        <xdr:cNvPr id="176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11978787" y="8789670"/>
          <a:ext cx="25316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89</xdr:row>
      <xdr:rowOff>26670</xdr:rowOff>
    </xdr:from>
    <xdr:to>
      <xdr:col>35</xdr:col>
      <xdr:colOff>283509</xdr:colOff>
      <xdr:row>89</xdr:row>
      <xdr:rowOff>198120</xdr:rowOff>
    </xdr:to>
    <xdr:sp macro="" textlink="">
      <xdr:nvSpPr>
        <xdr:cNvPr id="177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11978787" y="8789670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89</xdr:row>
      <xdr:rowOff>26670</xdr:rowOff>
    </xdr:from>
    <xdr:to>
      <xdr:col>35</xdr:col>
      <xdr:colOff>281738</xdr:colOff>
      <xdr:row>89</xdr:row>
      <xdr:rowOff>196629</xdr:rowOff>
    </xdr:to>
    <xdr:sp macro="" textlink="" fLocksText="0">
      <xdr:nvSpPr>
        <xdr:cNvPr id="178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11978787" y="8789670"/>
          <a:ext cx="25316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89</xdr:row>
      <xdr:rowOff>26670</xdr:rowOff>
    </xdr:from>
    <xdr:to>
      <xdr:col>35</xdr:col>
      <xdr:colOff>283509</xdr:colOff>
      <xdr:row>89</xdr:row>
      <xdr:rowOff>198120</xdr:rowOff>
    </xdr:to>
    <xdr:sp macro="" textlink="">
      <xdr:nvSpPr>
        <xdr:cNvPr id="191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11978787" y="8789670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89</xdr:row>
      <xdr:rowOff>17145</xdr:rowOff>
    </xdr:from>
    <xdr:to>
      <xdr:col>35</xdr:col>
      <xdr:colOff>281738</xdr:colOff>
      <xdr:row>89</xdr:row>
      <xdr:rowOff>196546</xdr:rowOff>
    </xdr:to>
    <xdr:sp macro="" textlink="" fLocksText="0">
      <xdr:nvSpPr>
        <xdr:cNvPr id="192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11978787" y="8780145"/>
          <a:ext cx="253163" cy="131776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89</xdr:row>
      <xdr:rowOff>17145</xdr:rowOff>
    </xdr:from>
    <xdr:to>
      <xdr:col>35</xdr:col>
      <xdr:colOff>283509</xdr:colOff>
      <xdr:row>89</xdr:row>
      <xdr:rowOff>198120</xdr:rowOff>
    </xdr:to>
    <xdr:sp macro="" textlink="">
      <xdr:nvSpPr>
        <xdr:cNvPr id="193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11978787" y="8780145"/>
          <a:ext cx="254934" cy="1333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89</xdr:row>
      <xdr:rowOff>17145</xdr:rowOff>
    </xdr:from>
    <xdr:to>
      <xdr:col>35</xdr:col>
      <xdr:colOff>281738</xdr:colOff>
      <xdr:row>89</xdr:row>
      <xdr:rowOff>196546</xdr:rowOff>
    </xdr:to>
    <xdr:sp macro="" textlink="" fLocksText="0">
      <xdr:nvSpPr>
        <xdr:cNvPr id="194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11978787" y="8780145"/>
          <a:ext cx="253163" cy="131776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89</xdr:row>
      <xdr:rowOff>17145</xdr:rowOff>
    </xdr:from>
    <xdr:to>
      <xdr:col>35</xdr:col>
      <xdr:colOff>283509</xdr:colOff>
      <xdr:row>89</xdr:row>
      <xdr:rowOff>198120</xdr:rowOff>
    </xdr:to>
    <xdr:sp macro="" textlink="">
      <xdr:nvSpPr>
        <xdr:cNvPr id="195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11978787" y="8780145"/>
          <a:ext cx="254934" cy="1333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50</xdr:row>
      <xdr:rowOff>26670</xdr:rowOff>
    </xdr:from>
    <xdr:to>
      <xdr:col>35</xdr:col>
      <xdr:colOff>281738</xdr:colOff>
      <xdr:row>50</xdr:row>
      <xdr:rowOff>196629</xdr:rowOff>
    </xdr:to>
    <xdr:sp macro="" textlink="" fLocksText="0">
      <xdr:nvSpPr>
        <xdr:cNvPr id="196" name="Text Box 65">
          <a:extLst>
            <a:ext uri="{FF2B5EF4-FFF2-40B4-BE49-F238E27FC236}">
              <a16:creationId xmlns:a16="http://schemas.microsoft.com/office/drawing/2014/main" xmlns="" id="{C9DC7E89-D26E-49AF-BD05-15C861863916}"/>
            </a:ext>
          </a:extLst>
        </xdr:cNvPr>
        <xdr:cNvSpPr txBox="1">
          <a:spLocks noChangeArrowheads="1"/>
        </xdr:cNvSpPr>
      </xdr:nvSpPr>
      <xdr:spPr bwMode="auto">
        <a:xfrm>
          <a:off x="15019460" y="8481939"/>
          <a:ext cx="25316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50</xdr:row>
      <xdr:rowOff>26670</xdr:rowOff>
    </xdr:from>
    <xdr:to>
      <xdr:col>35</xdr:col>
      <xdr:colOff>283509</xdr:colOff>
      <xdr:row>50</xdr:row>
      <xdr:rowOff>198120</xdr:rowOff>
    </xdr:to>
    <xdr:sp macro="" textlink="">
      <xdr:nvSpPr>
        <xdr:cNvPr id="197" name="Metin Kutusu 23">
          <a:extLst>
            <a:ext uri="{FF2B5EF4-FFF2-40B4-BE49-F238E27FC236}">
              <a16:creationId xmlns:a16="http://schemas.microsoft.com/office/drawing/2014/main" xmlns="" id="{C6435A1B-38C5-45CB-BBDC-6A0B97187476}"/>
            </a:ext>
          </a:extLst>
        </xdr:cNvPr>
        <xdr:cNvSpPr txBox="1">
          <a:spLocks noChangeArrowheads="1"/>
        </xdr:cNvSpPr>
      </xdr:nvSpPr>
      <xdr:spPr bwMode="auto">
        <a:xfrm>
          <a:off x="15019460" y="8481939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50</xdr:row>
      <xdr:rowOff>26670</xdr:rowOff>
    </xdr:from>
    <xdr:to>
      <xdr:col>35</xdr:col>
      <xdr:colOff>281738</xdr:colOff>
      <xdr:row>50</xdr:row>
      <xdr:rowOff>196629</xdr:rowOff>
    </xdr:to>
    <xdr:sp macro="" textlink="" fLocksText="0">
      <xdr:nvSpPr>
        <xdr:cNvPr id="198" name="Text Box 65">
          <a:extLst>
            <a:ext uri="{FF2B5EF4-FFF2-40B4-BE49-F238E27FC236}">
              <a16:creationId xmlns:a16="http://schemas.microsoft.com/office/drawing/2014/main" xmlns="" id="{3C51A91F-4E48-4E87-9C1E-037BF6DE507A}"/>
            </a:ext>
          </a:extLst>
        </xdr:cNvPr>
        <xdr:cNvSpPr txBox="1">
          <a:spLocks noChangeArrowheads="1"/>
        </xdr:cNvSpPr>
      </xdr:nvSpPr>
      <xdr:spPr bwMode="auto">
        <a:xfrm>
          <a:off x="15019460" y="8481939"/>
          <a:ext cx="25316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50</xdr:row>
      <xdr:rowOff>26670</xdr:rowOff>
    </xdr:from>
    <xdr:to>
      <xdr:col>35</xdr:col>
      <xdr:colOff>283509</xdr:colOff>
      <xdr:row>50</xdr:row>
      <xdr:rowOff>198120</xdr:rowOff>
    </xdr:to>
    <xdr:sp macro="" textlink="">
      <xdr:nvSpPr>
        <xdr:cNvPr id="199" name="Metin Kutusu 23">
          <a:extLst>
            <a:ext uri="{FF2B5EF4-FFF2-40B4-BE49-F238E27FC236}">
              <a16:creationId xmlns:a16="http://schemas.microsoft.com/office/drawing/2014/main" xmlns="" id="{1247B2A3-5F2B-4494-AF53-BF1F172F69F2}"/>
            </a:ext>
          </a:extLst>
        </xdr:cNvPr>
        <xdr:cNvSpPr txBox="1">
          <a:spLocks noChangeArrowheads="1"/>
        </xdr:cNvSpPr>
      </xdr:nvSpPr>
      <xdr:spPr bwMode="auto">
        <a:xfrm>
          <a:off x="15019460" y="8481939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50</xdr:row>
      <xdr:rowOff>26670</xdr:rowOff>
    </xdr:from>
    <xdr:to>
      <xdr:col>35</xdr:col>
      <xdr:colOff>281738</xdr:colOff>
      <xdr:row>50</xdr:row>
      <xdr:rowOff>196629</xdr:rowOff>
    </xdr:to>
    <xdr:sp macro="" textlink="" fLocksText="0">
      <xdr:nvSpPr>
        <xdr:cNvPr id="200" name="Text Box 65">
          <a:extLst>
            <a:ext uri="{FF2B5EF4-FFF2-40B4-BE49-F238E27FC236}">
              <a16:creationId xmlns:a16="http://schemas.microsoft.com/office/drawing/2014/main" xmlns="" id="{EAC925F9-CA27-433D-B0C9-88A2CDBAFBA0}"/>
            </a:ext>
          </a:extLst>
        </xdr:cNvPr>
        <xdr:cNvSpPr txBox="1">
          <a:spLocks noChangeArrowheads="1"/>
        </xdr:cNvSpPr>
      </xdr:nvSpPr>
      <xdr:spPr bwMode="auto">
        <a:xfrm>
          <a:off x="15019460" y="8481939"/>
          <a:ext cx="25316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50</xdr:row>
      <xdr:rowOff>26670</xdr:rowOff>
    </xdr:from>
    <xdr:to>
      <xdr:col>35</xdr:col>
      <xdr:colOff>283509</xdr:colOff>
      <xdr:row>50</xdr:row>
      <xdr:rowOff>198120</xdr:rowOff>
    </xdr:to>
    <xdr:sp macro="" textlink="">
      <xdr:nvSpPr>
        <xdr:cNvPr id="201" name="Metin Kutusu 23">
          <a:extLst>
            <a:ext uri="{FF2B5EF4-FFF2-40B4-BE49-F238E27FC236}">
              <a16:creationId xmlns:a16="http://schemas.microsoft.com/office/drawing/2014/main" xmlns="" id="{4EF73CBB-62D2-41E3-9BE9-5FF37C6BD8E3}"/>
            </a:ext>
          </a:extLst>
        </xdr:cNvPr>
        <xdr:cNvSpPr txBox="1">
          <a:spLocks noChangeArrowheads="1"/>
        </xdr:cNvSpPr>
      </xdr:nvSpPr>
      <xdr:spPr bwMode="auto">
        <a:xfrm>
          <a:off x="15019460" y="8481939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50</xdr:row>
      <xdr:rowOff>26670</xdr:rowOff>
    </xdr:from>
    <xdr:to>
      <xdr:col>35</xdr:col>
      <xdr:colOff>281738</xdr:colOff>
      <xdr:row>50</xdr:row>
      <xdr:rowOff>196629</xdr:rowOff>
    </xdr:to>
    <xdr:sp macro="" textlink="" fLocksText="0">
      <xdr:nvSpPr>
        <xdr:cNvPr id="202" name="Text Box 65">
          <a:extLst>
            <a:ext uri="{FF2B5EF4-FFF2-40B4-BE49-F238E27FC236}">
              <a16:creationId xmlns:a16="http://schemas.microsoft.com/office/drawing/2014/main" xmlns="" id="{2521CAEB-BC7E-44A2-96E2-4771D449E741}"/>
            </a:ext>
          </a:extLst>
        </xdr:cNvPr>
        <xdr:cNvSpPr txBox="1">
          <a:spLocks noChangeArrowheads="1"/>
        </xdr:cNvSpPr>
      </xdr:nvSpPr>
      <xdr:spPr bwMode="auto">
        <a:xfrm>
          <a:off x="15019460" y="8481939"/>
          <a:ext cx="25316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50</xdr:row>
      <xdr:rowOff>26670</xdr:rowOff>
    </xdr:from>
    <xdr:to>
      <xdr:col>35</xdr:col>
      <xdr:colOff>283509</xdr:colOff>
      <xdr:row>50</xdr:row>
      <xdr:rowOff>198120</xdr:rowOff>
    </xdr:to>
    <xdr:sp macro="" textlink="">
      <xdr:nvSpPr>
        <xdr:cNvPr id="203" name="Metin Kutusu 23">
          <a:extLst>
            <a:ext uri="{FF2B5EF4-FFF2-40B4-BE49-F238E27FC236}">
              <a16:creationId xmlns:a16="http://schemas.microsoft.com/office/drawing/2014/main" xmlns="" id="{A3A523A8-45D0-4DC4-A451-B9710895135C}"/>
            </a:ext>
          </a:extLst>
        </xdr:cNvPr>
        <xdr:cNvSpPr txBox="1">
          <a:spLocks noChangeArrowheads="1"/>
        </xdr:cNvSpPr>
      </xdr:nvSpPr>
      <xdr:spPr bwMode="auto">
        <a:xfrm>
          <a:off x="15019460" y="8481939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20</xdr:col>
      <xdr:colOff>19050</xdr:colOff>
      <xdr:row>26</xdr:row>
      <xdr:rowOff>142875</xdr:rowOff>
    </xdr:from>
    <xdr:to>
      <xdr:col>20</xdr:col>
      <xdr:colOff>280243</xdr:colOff>
      <xdr:row>27</xdr:row>
      <xdr:rowOff>2598</xdr:rowOff>
    </xdr:to>
    <xdr:sp macro="" textlink="" fLocksText="0">
      <xdr:nvSpPr>
        <xdr:cNvPr id="153" name="Text Box 59"/>
        <xdr:cNvSpPr txBox="1">
          <a:spLocks noChangeArrowheads="1"/>
        </xdr:cNvSpPr>
      </xdr:nvSpPr>
      <xdr:spPr bwMode="auto">
        <a:xfrm>
          <a:off x="1533525" y="4305300"/>
          <a:ext cx="261193" cy="12123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20</xdr:col>
      <xdr:colOff>19050</xdr:colOff>
      <xdr:row>26</xdr:row>
      <xdr:rowOff>142875</xdr:rowOff>
    </xdr:from>
    <xdr:to>
      <xdr:col>20</xdr:col>
      <xdr:colOff>280243</xdr:colOff>
      <xdr:row>27</xdr:row>
      <xdr:rowOff>2598</xdr:rowOff>
    </xdr:to>
    <xdr:sp macro="" textlink="" fLocksText="0">
      <xdr:nvSpPr>
        <xdr:cNvPr id="154" name="Text Box 60"/>
        <xdr:cNvSpPr txBox="1">
          <a:spLocks noChangeArrowheads="1"/>
        </xdr:cNvSpPr>
      </xdr:nvSpPr>
      <xdr:spPr bwMode="auto">
        <a:xfrm>
          <a:off x="1533525" y="4305300"/>
          <a:ext cx="261193" cy="12123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20</xdr:col>
      <xdr:colOff>20955</xdr:colOff>
      <xdr:row>74</xdr:row>
      <xdr:rowOff>142875</xdr:rowOff>
    </xdr:from>
    <xdr:to>
      <xdr:col>20</xdr:col>
      <xdr:colOff>272129</xdr:colOff>
      <xdr:row>75</xdr:row>
      <xdr:rowOff>114300</xdr:rowOff>
    </xdr:to>
    <xdr:sp macro="" textlink="" fLocksText="0">
      <xdr:nvSpPr>
        <xdr:cNvPr id="155" name="Text Box 65"/>
        <xdr:cNvSpPr txBox="1">
          <a:spLocks noChangeArrowheads="1"/>
        </xdr:cNvSpPr>
      </xdr:nvSpPr>
      <xdr:spPr bwMode="auto">
        <a:xfrm>
          <a:off x="1535430" y="11677650"/>
          <a:ext cx="25117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20</xdr:col>
      <xdr:colOff>20955</xdr:colOff>
      <xdr:row>24</xdr:row>
      <xdr:rowOff>142875</xdr:rowOff>
    </xdr:from>
    <xdr:to>
      <xdr:col>20</xdr:col>
      <xdr:colOff>272129</xdr:colOff>
      <xdr:row>25</xdr:row>
      <xdr:rowOff>114300</xdr:rowOff>
    </xdr:to>
    <xdr:sp macro="" textlink="" fLocksText="0">
      <xdr:nvSpPr>
        <xdr:cNvPr id="156" name="Text Box 65"/>
        <xdr:cNvSpPr txBox="1">
          <a:spLocks noChangeArrowheads="1"/>
        </xdr:cNvSpPr>
      </xdr:nvSpPr>
      <xdr:spPr bwMode="auto">
        <a:xfrm>
          <a:off x="1535430" y="4000500"/>
          <a:ext cx="25117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20</xdr:col>
      <xdr:colOff>11430</xdr:colOff>
      <xdr:row>24</xdr:row>
      <xdr:rowOff>142875</xdr:rowOff>
    </xdr:from>
    <xdr:to>
      <xdr:col>20</xdr:col>
      <xdr:colOff>264813</xdr:colOff>
      <xdr:row>25</xdr:row>
      <xdr:rowOff>114300</xdr:rowOff>
    </xdr:to>
    <xdr:sp macro="" textlink="" fLocksText="0">
      <xdr:nvSpPr>
        <xdr:cNvPr id="157" name="Text Box 65"/>
        <xdr:cNvSpPr txBox="1">
          <a:spLocks noChangeArrowheads="1"/>
        </xdr:cNvSpPr>
      </xdr:nvSpPr>
      <xdr:spPr bwMode="auto">
        <a:xfrm>
          <a:off x="1525905" y="4000500"/>
          <a:ext cx="253383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14</xdr:row>
      <xdr:rowOff>26670</xdr:rowOff>
    </xdr:from>
    <xdr:to>
      <xdr:col>35</xdr:col>
      <xdr:colOff>281738</xdr:colOff>
      <xdr:row>14</xdr:row>
      <xdr:rowOff>196629</xdr:rowOff>
    </xdr:to>
    <xdr:sp macro="" textlink="" fLocksText="0">
      <xdr:nvSpPr>
        <xdr:cNvPr id="158" name="Text Box 65">
          <a:extLst>
            <a:ext uri="{FF2B5EF4-FFF2-40B4-BE49-F238E27FC236}">
              <a16:creationId xmlns:a16="http://schemas.microsoft.com/office/drawing/2014/main" xmlns="" id="{18191BAA-A289-4AFF-9557-C7E106F4BF22}"/>
            </a:ext>
          </a:extLst>
        </xdr:cNvPr>
        <xdr:cNvSpPr txBox="1">
          <a:spLocks noChangeArrowheads="1"/>
        </xdr:cNvSpPr>
      </xdr:nvSpPr>
      <xdr:spPr bwMode="auto">
        <a:xfrm>
          <a:off x="19927166" y="1100397"/>
          <a:ext cx="25316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14</xdr:row>
      <xdr:rowOff>26670</xdr:rowOff>
    </xdr:from>
    <xdr:to>
      <xdr:col>35</xdr:col>
      <xdr:colOff>283509</xdr:colOff>
      <xdr:row>14</xdr:row>
      <xdr:rowOff>198120</xdr:rowOff>
    </xdr:to>
    <xdr:sp macro="" textlink="">
      <xdr:nvSpPr>
        <xdr:cNvPr id="159" name="Metin Kutusu 23">
          <a:extLst>
            <a:ext uri="{FF2B5EF4-FFF2-40B4-BE49-F238E27FC236}">
              <a16:creationId xmlns:a16="http://schemas.microsoft.com/office/drawing/2014/main" xmlns="" id="{10773FDF-725E-4FFF-964F-831F1AE98C1F}"/>
            </a:ext>
          </a:extLst>
        </xdr:cNvPr>
        <xdr:cNvSpPr txBox="1">
          <a:spLocks noChangeArrowheads="1"/>
        </xdr:cNvSpPr>
      </xdr:nvSpPr>
      <xdr:spPr bwMode="auto">
        <a:xfrm>
          <a:off x="19927166" y="1100397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14</xdr:row>
      <xdr:rowOff>26670</xdr:rowOff>
    </xdr:from>
    <xdr:to>
      <xdr:col>35</xdr:col>
      <xdr:colOff>281738</xdr:colOff>
      <xdr:row>14</xdr:row>
      <xdr:rowOff>196629</xdr:rowOff>
    </xdr:to>
    <xdr:sp macro="" textlink="" fLocksText="0">
      <xdr:nvSpPr>
        <xdr:cNvPr id="160" name="Text Box 65">
          <a:extLst>
            <a:ext uri="{FF2B5EF4-FFF2-40B4-BE49-F238E27FC236}">
              <a16:creationId xmlns:a16="http://schemas.microsoft.com/office/drawing/2014/main" xmlns="" id="{337FB8BC-D106-4C4B-9774-4D0A0A3865E3}"/>
            </a:ext>
          </a:extLst>
        </xdr:cNvPr>
        <xdr:cNvSpPr txBox="1">
          <a:spLocks noChangeArrowheads="1"/>
        </xdr:cNvSpPr>
      </xdr:nvSpPr>
      <xdr:spPr bwMode="auto">
        <a:xfrm>
          <a:off x="19927166" y="1100397"/>
          <a:ext cx="253163" cy="122334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14</xdr:row>
      <xdr:rowOff>26670</xdr:rowOff>
    </xdr:from>
    <xdr:to>
      <xdr:col>35</xdr:col>
      <xdr:colOff>283509</xdr:colOff>
      <xdr:row>14</xdr:row>
      <xdr:rowOff>198120</xdr:rowOff>
    </xdr:to>
    <xdr:sp macro="" textlink="">
      <xdr:nvSpPr>
        <xdr:cNvPr id="163" name="Metin Kutusu 23">
          <a:extLst>
            <a:ext uri="{FF2B5EF4-FFF2-40B4-BE49-F238E27FC236}">
              <a16:creationId xmlns:a16="http://schemas.microsoft.com/office/drawing/2014/main" xmlns="" id="{2A934FBC-DF05-4319-9D73-455FD515E3D3}"/>
            </a:ext>
          </a:extLst>
        </xdr:cNvPr>
        <xdr:cNvSpPr txBox="1">
          <a:spLocks noChangeArrowheads="1"/>
        </xdr:cNvSpPr>
      </xdr:nvSpPr>
      <xdr:spPr bwMode="auto">
        <a:xfrm>
          <a:off x="19927166" y="1100397"/>
          <a:ext cx="254934" cy="123825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48</xdr:row>
      <xdr:rowOff>19050</xdr:rowOff>
    </xdr:from>
    <xdr:to>
      <xdr:col>35</xdr:col>
      <xdr:colOff>283509</xdr:colOff>
      <xdr:row>49</xdr:row>
      <xdr:rowOff>74</xdr:rowOff>
    </xdr:to>
    <xdr:sp macro="" textlink="">
      <xdr:nvSpPr>
        <xdr:cNvPr id="16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19927166" y="7396595"/>
          <a:ext cx="254934" cy="136888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48</xdr:row>
      <xdr:rowOff>19050</xdr:rowOff>
    </xdr:from>
    <xdr:to>
      <xdr:col>35</xdr:col>
      <xdr:colOff>283509</xdr:colOff>
      <xdr:row>49</xdr:row>
      <xdr:rowOff>74</xdr:rowOff>
    </xdr:to>
    <xdr:sp macro="" textlink="">
      <xdr:nvSpPr>
        <xdr:cNvPr id="16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19927166" y="7396595"/>
          <a:ext cx="254934" cy="136888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48</xdr:row>
      <xdr:rowOff>19050</xdr:rowOff>
    </xdr:from>
    <xdr:to>
      <xdr:col>35</xdr:col>
      <xdr:colOff>283509</xdr:colOff>
      <xdr:row>49</xdr:row>
      <xdr:rowOff>74</xdr:rowOff>
    </xdr:to>
    <xdr:sp macro="" textlink="">
      <xdr:nvSpPr>
        <xdr:cNvPr id="16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19927166" y="7396595"/>
          <a:ext cx="254934" cy="136888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48</xdr:row>
      <xdr:rowOff>19050</xdr:rowOff>
    </xdr:from>
    <xdr:to>
      <xdr:col>35</xdr:col>
      <xdr:colOff>283509</xdr:colOff>
      <xdr:row>49</xdr:row>
      <xdr:rowOff>74</xdr:rowOff>
    </xdr:to>
    <xdr:sp macro="" textlink="">
      <xdr:nvSpPr>
        <xdr:cNvPr id="16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19927166" y="7396595"/>
          <a:ext cx="254934" cy="136888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56</xdr:row>
      <xdr:rowOff>19050</xdr:rowOff>
    </xdr:from>
    <xdr:to>
      <xdr:col>35</xdr:col>
      <xdr:colOff>283509</xdr:colOff>
      <xdr:row>57</xdr:row>
      <xdr:rowOff>74</xdr:rowOff>
    </xdr:to>
    <xdr:sp macro="" textlink="">
      <xdr:nvSpPr>
        <xdr:cNvPr id="16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19927166" y="7396595"/>
          <a:ext cx="254934" cy="136888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56</xdr:row>
      <xdr:rowOff>19050</xdr:rowOff>
    </xdr:from>
    <xdr:to>
      <xdr:col>35</xdr:col>
      <xdr:colOff>283509</xdr:colOff>
      <xdr:row>57</xdr:row>
      <xdr:rowOff>74</xdr:rowOff>
    </xdr:to>
    <xdr:sp macro="" textlink="">
      <xdr:nvSpPr>
        <xdr:cNvPr id="16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19927166" y="7396595"/>
          <a:ext cx="254934" cy="136888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56</xdr:row>
      <xdr:rowOff>19050</xdr:rowOff>
    </xdr:from>
    <xdr:to>
      <xdr:col>35</xdr:col>
      <xdr:colOff>283509</xdr:colOff>
      <xdr:row>57</xdr:row>
      <xdr:rowOff>74</xdr:rowOff>
    </xdr:to>
    <xdr:sp macro="" textlink="">
      <xdr:nvSpPr>
        <xdr:cNvPr id="17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19927166" y="7396595"/>
          <a:ext cx="254934" cy="136888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56</xdr:row>
      <xdr:rowOff>19050</xdr:rowOff>
    </xdr:from>
    <xdr:to>
      <xdr:col>35</xdr:col>
      <xdr:colOff>283509</xdr:colOff>
      <xdr:row>57</xdr:row>
      <xdr:rowOff>74</xdr:rowOff>
    </xdr:to>
    <xdr:sp macro="" textlink="">
      <xdr:nvSpPr>
        <xdr:cNvPr id="174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19927166" y="7396595"/>
          <a:ext cx="254934" cy="136888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50</xdr:row>
      <xdr:rowOff>19050</xdr:rowOff>
    </xdr:from>
    <xdr:to>
      <xdr:col>35</xdr:col>
      <xdr:colOff>283509</xdr:colOff>
      <xdr:row>51</xdr:row>
      <xdr:rowOff>74</xdr:rowOff>
    </xdr:to>
    <xdr:sp macro="" textlink="">
      <xdr:nvSpPr>
        <xdr:cNvPr id="179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19927166" y="7708323"/>
          <a:ext cx="254934" cy="13688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50</xdr:row>
      <xdr:rowOff>19050</xdr:rowOff>
    </xdr:from>
    <xdr:to>
      <xdr:col>35</xdr:col>
      <xdr:colOff>283509</xdr:colOff>
      <xdr:row>51</xdr:row>
      <xdr:rowOff>74</xdr:rowOff>
    </xdr:to>
    <xdr:sp macro="" textlink="">
      <xdr:nvSpPr>
        <xdr:cNvPr id="180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19927166" y="7708323"/>
          <a:ext cx="254934" cy="13688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50</xdr:row>
      <xdr:rowOff>19050</xdr:rowOff>
    </xdr:from>
    <xdr:to>
      <xdr:col>35</xdr:col>
      <xdr:colOff>283509</xdr:colOff>
      <xdr:row>51</xdr:row>
      <xdr:rowOff>74</xdr:rowOff>
    </xdr:to>
    <xdr:sp macro="" textlink="">
      <xdr:nvSpPr>
        <xdr:cNvPr id="181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19927166" y="7708323"/>
          <a:ext cx="254934" cy="13688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50</xdr:row>
      <xdr:rowOff>19050</xdr:rowOff>
    </xdr:from>
    <xdr:to>
      <xdr:col>35</xdr:col>
      <xdr:colOff>283509</xdr:colOff>
      <xdr:row>51</xdr:row>
      <xdr:rowOff>74</xdr:rowOff>
    </xdr:to>
    <xdr:sp macro="" textlink="">
      <xdr:nvSpPr>
        <xdr:cNvPr id="182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19927166" y="7708323"/>
          <a:ext cx="254934" cy="13688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24</xdr:row>
      <xdr:rowOff>19050</xdr:rowOff>
    </xdr:from>
    <xdr:to>
      <xdr:col>35</xdr:col>
      <xdr:colOff>283509</xdr:colOff>
      <xdr:row>25</xdr:row>
      <xdr:rowOff>74</xdr:rowOff>
    </xdr:to>
    <xdr:sp macro="" textlink="">
      <xdr:nvSpPr>
        <xdr:cNvPr id="183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19927166" y="8020050"/>
          <a:ext cx="254934" cy="136888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24</xdr:row>
      <xdr:rowOff>19050</xdr:rowOff>
    </xdr:from>
    <xdr:to>
      <xdr:col>35</xdr:col>
      <xdr:colOff>283509</xdr:colOff>
      <xdr:row>25</xdr:row>
      <xdr:rowOff>74</xdr:rowOff>
    </xdr:to>
    <xdr:sp macro="" textlink="">
      <xdr:nvSpPr>
        <xdr:cNvPr id="184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19927166" y="8020050"/>
          <a:ext cx="254934" cy="136888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24</xdr:row>
      <xdr:rowOff>19050</xdr:rowOff>
    </xdr:from>
    <xdr:to>
      <xdr:col>35</xdr:col>
      <xdr:colOff>283509</xdr:colOff>
      <xdr:row>25</xdr:row>
      <xdr:rowOff>74</xdr:rowOff>
    </xdr:to>
    <xdr:sp macro="" textlink="">
      <xdr:nvSpPr>
        <xdr:cNvPr id="185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19927166" y="8020050"/>
          <a:ext cx="254934" cy="136888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24</xdr:row>
      <xdr:rowOff>19050</xdr:rowOff>
    </xdr:from>
    <xdr:to>
      <xdr:col>35</xdr:col>
      <xdr:colOff>283509</xdr:colOff>
      <xdr:row>25</xdr:row>
      <xdr:rowOff>74</xdr:rowOff>
    </xdr:to>
    <xdr:sp macro="" textlink="">
      <xdr:nvSpPr>
        <xdr:cNvPr id="186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19927166" y="8020050"/>
          <a:ext cx="254934" cy="136888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0</xdr:rowOff>
    </xdr:from>
    <xdr:to>
      <xdr:col>35</xdr:col>
      <xdr:colOff>283509</xdr:colOff>
      <xdr:row>58</xdr:row>
      <xdr:rowOff>0</xdr:rowOff>
    </xdr:to>
    <xdr:sp macro="" textlink="">
      <xdr:nvSpPr>
        <xdr:cNvPr id="187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19927166" y="8643505"/>
          <a:ext cx="254934" cy="13688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0</xdr:rowOff>
    </xdr:from>
    <xdr:to>
      <xdr:col>35</xdr:col>
      <xdr:colOff>283509</xdr:colOff>
      <xdr:row>58</xdr:row>
      <xdr:rowOff>0</xdr:rowOff>
    </xdr:to>
    <xdr:sp macro="" textlink="">
      <xdr:nvSpPr>
        <xdr:cNvPr id="188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19927166" y="8643505"/>
          <a:ext cx="254934" cy="13688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0</xdr:rowOff>
    </xdr:from>
    <xdr:to>
      <xdr:col>35</xdr:col>
      <xdr:colOff>283509</xdr:colOff>
      <xdr:row>58</xdr:row>
      <xdr:rowOff>0</xdr:rowOff>
    </xdr:to>
    <xdr:sp macro="" textlink="">
      <xdr:nvSpPr>
        <xdr:cNvPr id="189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19927166" y="8643505"/>
          <a:ext cx="254934" cy="13688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0</xdr:rowOff>
    </xdr:from>
    <xdr:to>
      <xdr:col>35</xdr:col>
      <xdr:colOff>283509</xdr:colOff>
      <xdr:row>58</xdr:row>
      <xdr:rowOff>0</xdr:rowOff>
    </xdr:to>
    <xdr:sp macro="" textlink="">
      <xdr:nvSpPr>
        <xdr:cNvPr id="190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19927166" y="8643505"/>
          <a:ext cx="254934" cy="13688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19050</xdr:rowOff>
    </xdr:from>
    <xdr:to>
      <xdr:col>35</xdr:col>
      <xdr:colOff>283509</xdr:colOff>
      <xdr:row>59</xdr:row>
      <xdr:rowOff>74</xdr:rowOff>
    </xdr:to>
    <xdr:sp macro="" textlink="">
      <xdr:nvSpPr>
        <xdr:cNvPr id="204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19927166" y="8643505"/>
          <a:ext cx="254934" cy="13688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19050</xdr:rowOff>
    </xdr:from>
    <xdr:to>
      <xdr:col>35</xdr:col>
      <xdr:colOff>283509</xdr:colOff>
      <xdr:row>59</xdr:row>
      <xdr:rowOff>74</xdr:rowOff>
    </xdr:to>
    <xdr:sp macro="" textlink="">
      <xdr:nvSpPr>
        <xdr:cNvPr id="205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19927166" y="8643505"/>
          <a:ext cx="254934" cy="13688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19050</xdr:rowOff>
    </xdr:from>
    <xdr:to>
      <xdr:col>35</xdr:col>
      <xdr:colOff>283509</xdr:colOff>
      <xdr:row>59</xdr:row>
      <xdr:rowOff>74</xdr:rowOff>
    </xdr:to>
    <xdr:sp macro="" textlink="">
      <xdr:nvSpPr>
        <xdr:cNvPr id="206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19927166" y="8643505"/>
          <a:ext cx="254934" cy="13688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58</xdr:row>
      <xdr:rowOff>19050</xdr:rowOff>
    </xdr:from>
    <xdr:to>
      <xdr:col>35</xdr:col>
      <xdr:colOff>283509</xdr:colOff>
      <xdr:row>59</xdr:row>
      <xdr:rowOff>74</xdr:rowOff>
    </xdr:to>
    <xdr:sp macro="" textlink="">
      <xdr:nvSpPr>
        <xdr:cNvPr id="207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19927166" y="8643505"/>
          <a:ext cx="254934" cy="136887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60</xdr:row>
      <xdr:rowOff>19050</xdr:rowOff>
    </xdr:from>
    <xdr:to>
      <xdr:col>35</xdr:col>
      <xdr:colOff>283509</xdr:colOff>
      <xdr:row>61</xdr:row>
      <xdr:rowOff>74</xdr:rowOff>
    </xdr:to>
    <xdr:sp macro="" textlink="">
      <xdr:nvSpPr>
        <xdr:cNvPr id="208" name="Metin Kutusu 2060">
          <a:extLst>
            <a:ext uri="{FF2B5EF4-FFF2-40B4-BE49-F238E27FC236}">
              <a16:creationId xmlns:a16="http://schemas.microsoft.com/office/drawing/2014/main" xmlns="" id="{F130BDCA-04F6-4074-8795-851D69DD64C0}"/>
            </a:ext>
          </a:extLst>
        </xdr:cNvPr>
        <xdr:cNvSpPr txBox="1">
          <a:spLocks noChangeArrowheads="1"/>
        </xdr:cNvSpPr>
      </xdr:nvSpPr>
      <xdr:spPr bwMode="auto">
        <a:xfrm>
          <a:off x="19927166" y="9266959"/>
          <a:ext cx="254934" cy="11957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60</xdr:row>
      <xdr:rowOff>19050</xdr:rowOff>
    </xdr:from>
    <xdr:to>
      <xdr:col>35</xdr:col>
      <xdr:colOff>283509</xdr:colOff>
      <xdr:row>61</xdr:row>
      <xdr:rowOff>74</xdr:rowOff>
    </xdr:to>
    <xdr:sp macro="" textlink="">
      <xdr:nvSpPr>
        <xdr:cNvPr id="209" name="Metin Kutusu 2060">
          <a:extLst>
            <a:ext uri="{FF2B5EF4-FFF2-40B4-BE49-F238E27FC236}">
              <a16:creationId xmlns:a16="http://schemas.microsoft.com/office/drawing/2014/main" xmlns="" id="{C13AF4BC-7792-4408-8652-3590CFF658E8}"/>
            </a:ext>
          </a:extLst>
        </xdr:cNvPr>
        <xdr:cNvSpPr txBox="1">
          <a:spLocks noChangeArrowheads="1"/>
        </xdr:cNvSpPr>
      </xdr:nvSpPr>
      <xdr:spPr bwMode="auto">
        <a:xfrm>
          <a:off x="19927166" y="9266959"/>
          <a:ext cx="254934" cy="11957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60</xdr:row>
      <xdr:rowOff>19050</xdr:rowOff>
    </xdr:from>
    <xdr:to>
      <xdr:col>35</xdr:col>
      <xdr:colOff>283509</xdr:colOff>
      <xdr:row>61</xdr:row>
      <xdr:rowOff>74</xdr:rowOff>
    </xdr:to>
    <xdr:sp macro="" textlink="">
      <xdr:nvSpPr>
        <xdr:cNvPr id="210" name="Metin Kutusu 2060">
          <a:extLst>
            <a:ext uri="{FF2B5EF4-FFF2-40B4-BE49-F238E27FC236}">
              <a16:creationId xmlns:a16="http://schemas.microsoft.com/office/drawing/2014/main" xmlns="" id="{9FC0BC77-F0BD-42B1-9598-4C1BEB3A427F}"/>
            </a:ext>
          </a:extLst>
        </xdr:cNvPr>
        <xdr:cNvSpPr txBox="1">
          <a:spLocks noChangeArrowheads="1"/>
        </xdr:cNvSpPr>
      </xdr:nvSpPr>
      <xdr:spPr bwMode="auto">
        <a:xfrm>
          <a:off x="19927166" y="9266959"/>
          <a:ext cx="254934" cy="11957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60</xdr:row>
      <xdr:rowOff>19050</xdr:rowOff>
    </xdr:from>
    <xdr:to>
      <xdr:col>35</xdr:col>
      <xdr:colOff>283509</xdr:colOff>
      <xdr:row>61</xdr:row>
      <xdr:rowOff>74</xdr:rowOff>
    </xdr:to>
    <xdr:sp macro="" textlink="">
      <xdr:nvSpPr>
        <xdr:cNvPr id="211" name="Metin Kutusu 2060">
          <a:extLst>
            <a:ext uri="{FF2B5EF4-FFF2-40B4-BE49-F238E27FC236}">
              <a16:creationId xmlns:a16="http://schemas.microsoft.com/office/drawing/2014/main" xmlns="" id="{2B68C0A4-CC13-4D9D-9EEA-4242BBCB6321}"/>
            </a:ext>
          </a:extLst>
        </xdr:cNvPr>
        <xdr:cNvSpPr txBox="1">
          <a:spLocks noChangeArrowheads="1"/>
        </xdr:cNvSpPr>
      </xdr:nvSpPr>
      <xdr:spPr bwMode="auto">
        <a:xfrm>
          <a:off x="19927166" y="9266959"/>
          <a:ext cx="254934" cy="11957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73</xdr:row>
      <xdr:rowOff>19050</xdr:rowOff>
    </xdr:from>
    <xdr:to>
      <xdr:col>35</xdr:col>
      <xdr:colOff>281738</xdr:colOff>
      <xdr:row>73</xdr:row>
      <xdr:rowOff>206251</xdr:rowOff>
    </xdr:to>
    <xdr:sp macro="" textlink="" fLocksText="0">
      <xdr:nvSpPr>
        <xdr:cNvPr id="212" name="Text Box 65">
          <a:extLst>
            <a:ext uri="{FF2B5EF4-FFF2-40B4-BE49-F238E27FC236}">
              <a16:creationId xmlns:a16="http://schemas.microsoft.com/office/drawing/2014/main" xmlns="" id="{A9F48334-F042-48E3-BC30-186FC08BB264}"/>
            </a:ext>
          </a:extLst>
        </xdr:cNvPr>
        <xdr:cNvSpPr txBox="1">
          <a:spLocks noChangeArrowheads="1"/>
        </xdr:cNvSpPr>
      </xdr:nvSpPr>
      <xdr:spPr bwMode="auto">
        <a:xfrm>
          <a:off x="19927166" y="11293186"/>
          <a:ext cx="253163" cy="1300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73</xdr:row>
      <xdr:rowOff>19050</xdr:rowOff>
    </xdr:from>
    <xdr:to>
      <xdr:col>35</xdr:col>
      <xdr:colOff>281738</xdr:colOff>
      <xdr:row>73</xdr:row>
      <xdr:rowOff>206251</xdr:rowOff>
    </xdr:to>
    <xdr:sp macro="" textlink="" fLocksText="0">
      <xdr:nvSpPr>
        <xdr:cNvPr id="213" name="Text Box 65">
          <a:extLst>
            <a:ext uri="{FF2B5EF4-FFF2-40B4-BE49-F238E27FC236}">
              <a16:creationId xmlns:a16="http://schemas.microsoft.com/office/drawing/2014/main" xmlns="" id="{B1EFF77C-B4DC-48BE-AAF4-40754758512B}"/>
            </a:ext>
          </a:extLst>
        </xdr:cNvPr>
        <xdr:cNvSpPr txBox="1">
          <a:spLocks noChangeArrowheads="1"/>
        </xdr:cNvSpPr>
      </xdr:nvSpPr>
      <xdr:spPr bwMode="auto">
        <a:xfrm>
          <a:off x="19927166" y="11293186"/>
          <a:ext cx="253163" cy="130051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73</xdr:row>
      <xdr:rowOff>17145</xdr:rowOff>
    </xdr:from>
    <xdr:to>
      <xdr:col>35</xdr:col>
      <xdr:colOff>281738</xdr:colOff>
      <xdr:row>73</xdr:row>
      <xdr:rowOff>196546</xdr:rowOff>
    </xdr:to>
    <xdr:sp macro="" textlink="" fLocksText="0">
      <xdr:nvSpPr>
        <xdr:cNvPr id="214" name="Text Box 65">
          <a:extLst>
            <a:ext uri="{FF2B5EF4-FFF2-40B4-BE49-F238E27FC236}">
              <a16:creationId xmlns:a16="http://schemas.microsoft.com/office/drawing/2014/main" xmlns="" id="{7E9280DE-45C9-4115-9015-24357135E0AB}"/>
            </a:ext>
          </a:extLst>
        </xdr:cNvPr>
        <xdr:cNvSpPr txBox="1">
          <a:spLocks noChangeArrowheads="1"/>
        </xdr:cNvSpPr>
      </xdr:nvSpPr>
      <xdr:spPr bwMode="auto">
        <a:xfrm>
          <a:off x="19927166" y="11291281"/>
          <a:ext cx="253163" cy="131776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73</xdr:row>
      <xdr:rowOff>17145</xdr:rowOff>
    </xdr:from>
    <xdr:to>
      <xdr:col>35</xdr:col>
      <xdr:colOff>283509</xdr:colOff>
      <xdr:row>73</xdr:row>
      <xdr:rowOff>198120</xdr:rowOff>
    </xdr:to>
    <xdr:sp macro="" textlink="">
      <xdr:nvSpPr>
        <xdr:cNvPr id="215" name="Metin Kutusu 23">
          <a:extLst>
            <a:ext uri="{FF2B5EF4-FFF2-40B4-BE49-F238E27FC236}">
              <a16:creationId xmlns:a16="http://schemas.microsoft.com/office/drawing/2014/main" xmlns="" id="{C59FD8A4-251A-486D-AC43-7FA0D00C0361}"/>
            </a:ext>
          </a:extLst>
        </xdr:cNvPr>
        <xdr:cNvSpPr txBox="1">
          <a:spLocks noChangeArrowheads="1"/>
        </xdr:cNvSpPr>
      </xdr:nvSpPr>
      <xdr:spPr bwMode="auto">
        <a:xfrm>
          <a:off x="19927166" y="11291281"/>
          <a:ext cx="254934" cy="1333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35</xdr:col>
      <xdr:colOff>28575</xdr:colOff>
      <xdr:row>73</xdr:row>
      <xdr:rowOff>17145</xdr:rowOff>
    </xdr:from>
    <xdr:to>
      <xdr:col>35</xdr:col>
      <xdr:colOff>281738</xdr:colOff>
      <xdr:row>73</xdr:row>
      <xdr:rowOff>196546</xdr:rowOff>
    </xdr:to>
    <xdr:sp macro="" textlink="" fLocksText="0">
      <xdr:nvSpPr>
        <xdr:cNvPr id="216" name="Text Box 65">
          <a:extLst>
            <a:ext uri="{FF2B5EF4-FFF2-40B4-BE49-F238E27FC236}">
              <a16:creationId xmlns:a16="http://schemas.microsoft.com/office/drawing/2014/main" xmlns="" id="{54C1E5CB-6FE1-4FF8-B237-A69002A8E4D2}"/>
            </a:ext>
          </a:extLst>
        </xdr:cNvPr>
        <xdr:cNvSpPr txBox="1">
          <a:spLocks noChangeArrowheads="1"/>
        </xdr:cNvSpPr>
      </xdr:nvSpPr>
      <xdr:spPr bwMode="auto">
        <a:xfrm>
          <a:off x="19927166" y="11291281"/>
          <a:ext cx="253163" cy="131776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360" tIns="22680" rIns="0" bIns="0" anchor="t"/>
        <a:lstStyle/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tr-TR"/>
        </a:p>
      </xdr:txBody>
    </xdr:sp>
    <xdr:clientData/>
  </xdr:twoCellAnchor>
  <xdr:twoCellAnchor>
    <xdr:from>
      <xdr:col>35</xdr:col>
      <xdr:colOff>28575</xdr:colOff>
      <xdr:row>73</xdr:row>
      <xdr:rowOff>17145</xdr:rowOff>
    </xdr:from>
    <xdr:to>
      <xdr:col>35</xdr:col>
      <xdr:colOff>283509</xdr:colOff>
      <xdr:row>73</xdr:row>
      <xdr:rowOff>198120</xdr:rowOff>
    </xdr:to>
    <xdr:sp macro="" textlink="">
      <xdr:nvSpPr>
        <xdr:cNvPr id="217" name="Metin Kutusu 23">
          <a:extLst>
            <a:ext uri="{FF2B5EF4-FFF2-40B4-BE49-F238E27FC236}">
              <a16:creationId xmlns:a16="http://schemas.microsoft.com/office/drawing/2014/main" xmlns="" id="{0FFD0616-5DE0-44DE-9DD3-9A8E1C4DE44A}"/>
            </a:ext>
          </a:extLst>
        </xdr:cNvPr>
        <xdr:cNvSpPr txBox="1">
          <a:spLocks noChangeArrowheads="1"/>
        </xdr:cNvSpPr>
      </xdr:nvSpPr>
      <xdr:spPr bwMode="auto">
        <a:xfrm>
          <a:off x="19927166" y="11291281"/>
          <a:ext cx="254934" cy="133350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360" tIns="22680" rIns="0" bIns="0" anchor="t"/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/>
              <a:ea typeface="Times New Roman"/>
              <a:cs typeface="Times New Roman"/>
            </a:rPr>
            <a:t> </a:t>
          </a:r>
          <a:endParaRPr lang="tr-TR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07"/>
  <sheetViews>
    <sheetView tabSelected="1" view="pageBreakPreview" zoomScale="60" zoomScaleNormal="11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47" sqref="D47"/>
    </sheetView>
  </sheetViews>
  <sheetFormatPr defaultRowHeight="12" customHeight="1" x14ac:dyDescent="0.2"/>
  <cols>
    <col min="1" max="1" width="9" style="2" customWidth="1"/>
    <col min="2" max="2" width="6.85546875" style="1" customWidth="1"/>
    <col min="3" max="3" width="6.85546875" style="3" customWidth="1"/>
    <col min="4" max="4" width="37" style="2" customWidth="1"/>
    <col min="5" max="5" width="15.7109375" style="2" hidden="1" customWidth="1"/>
    <col min="6" max="6" width="9.5703125" style="54" customWidth="1"/>
    <col min="7" max="7" width="9" style="2" customWidth="1"/>
    <col min="8" max="8" width="6.85546875" style="1" customWidth="1"/>
    <col min="9" max="9" width="6.85546875" style="3" customWidth="1"/>
    <col min="10" max="10" width="33.85546875" style="2" customWidth="1"/>
    <col min="11" max="11" width="8.28515625" style="54" customWidth="1"/>
    <col min="12" max="12" width="9" style="2" customWidth="1"/>
    <col min="13" max="13" width="6.85546875" style="1" customWidth="1"/>
    <col min="14" max="14" width="6.85546875" style="3" customWidth="1"/>
    <col min="15" max="15" width="38.5703125" style="2" customWidth="1"/>
    <col min="16" max="16" width="8" style="52" customWidth="1"/>
    <col min="17" max="17" width="9" style="2" customWidth="1"/>
    <col min="18" max="18" width="6.85546875" style="1" customWidth="1"/>
    <col min="19" max="19" width="6.85546875" style="3" customWidth="1"/>
    <col min="20" max="20" width="31.7109375" style="2" customWidth="1"/>
    <col min="21" max="21" width="9.5703125" style="54" customWidth="1"/>
    <col min="22" max="22" width="9" style="2" customWidth="1"/>
    <col min="23" max="23" width="6.85546875" style="1" customWidth="1"/>
    <col min="24" max="24" width="6.85546875" style="3" customWidth="1"/>
    <col min="25" max="25" width="37.85546875" style="2" customWidth="1"/>
    <col min="26" max="26" width="9.5703125" style="52" customWidth="1"/>
    <col min="27" max="27" width="9" style="2" customWidth="1"/>
    <col min="28" max="28" width="6.85546875" style="1" customWidth="1"/>
    <col min="29" max="29" width="6.85546875" style="3" customWidth="1"/>
    <col min="30" max="30" width="38" style="2" customWidth="1"/>
    <col min="31" max="31" width="9.5703125" style="52" customWidth="1"/>
    <col min="32" max="32" width="9" style="2" customWidth="1"/>
    <col min="33" max="33" width="6.85546875" style="1" customWidth="1"/>
    <col min="34" max="34" width="6.85546875" style="3" customWidth="1"/>
    <col min="35" max="35" width="56.85546875" style="2" customWidth="1"/>
    <col min="36" max="36" width="9.5703125" style="52" customWidth="1"/>
    <col min="37" max="16384" width="9.140625" style="1"/>
  </cols>
  <sheetData>
    <row r="1" spans="1:39" s="22" customFormat="1" ht="17.25" customHeight="1" x14ac:dyDescent="0.2">
      <c r="A1" s="73" t="s">
        <v>407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5"/>
      <c r="V1" s="73" t="s">
        <v>407</v>
      </c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5"/>
    </row>
    <row r="2" spans="1:39" s="22" customFormat="1" ht="17.25" customHeight="1" x14ac:dyDescent="0.2">
      <c r="A2" s="67" t="s">
        <v>3</v>
      </c>
      <c r="B2" s="67"/>
      <c r="C2" s="23" t="s">
        <v>0</v>
      </c>
      <c r="D2" s="55" t="s">
        <v>4</v>
      </c>
      <c r="E2" s="55" t="s">
        <v>429</v>
      </c>
      <c r="F2" s="50" t="s">
        <v>16</v>
      </c>
      <c r="G2" s="67" t="s">
        <v>3</v>
      </c>
      <c r="H2" s="67"/>
      <c r="I2" s="23" t="s">
        <v>0</v>
      </c>
      <c r="J2" s="55" t="s">
        <v>17</v>
      </c>
      <c r="K2" s="50" t="s">
        <v>16</v>
      </c>
      <c r="L2" s="67" t="s">
        <v>3</v>
      </c>
      <c r="M2" s="67"/>
      <c r="N2" s="23" t="s">
        <v>0</v>
      </c>
      <c r="O2" s="55" t="s">
        <v>5</v>
      </c>
      <c r="P2" s="50" t="s">
        <v>16</v>
      </c>
      <c r="Q2" s="67" t="s">
        <v>3</v>
      </c>
      <c r="R2" s="67"/>
      <c r="S2" s="23" t="s">
        <v>0</v>
      </c>
      <c r="T2" s="55" t="s">
        <v>6</v>
      </c>
      <c r="U2" s="50" t="s">
        <v>16</v>
      </c>
      <c r="V2" s="67" t="s">
        <v>3</v>
      </c>
      <c r="W2" s="67"/>
      <c r="X2" s="23" t="s">
        <v>0</v>
      </c>
      <c r="Y2" s="55" t="s">
        <v>7</v>
      </c>
      <c r="Z2" s="50" t="s">
        <v>16</v>
      </c>
      <c r="AA2" s="67" t="s">
        <v>3</v>
      </c>
      <c r="AB2" s="67"/>
      <c r="AC2" s="23" t="s">
        <v>0</v>
      </c>
      <c r="AD2" s="55" t="s">
        <v>9</v>
      </c>
      <c r="AE2" s="50" t="s">
        <v>16</v>
      </c>
      <c r="AF2" s="67" t="s">
        <v>3</v>
      </c>
      <c r="AG2" s="67"/>
      <c r="AH2" s="23" t="s">
        <v>0</v>
      </c>
      <c r="AI2" s="55" t="s">
        <v>8</v>
      </c>
      <c r="AJ2" s="50" t="s">
        <v>16</v>
      </c>
    </row>
    <row r="3" spans="1:39" s="22" customFormat="1" ht="17.25" customHeight="1" x14ac:dyDescent="0.2">
      <c r="A3" s="66" t="s">
        <v>402</v>
      </c>
      <c r="B3" s="66" t="s">
        <v>1</v>
      </c>
      <c r="C3" s="23">
        <v>0.41666666666666669</v>
      </c>
      <c r="D3" s="43"/>
      <c r="E3" s="31"/>
      <c r="F3" s="49" t="str">
        <f>IF(D3="","",103)</f>
        <v/>
      </c>
      <c r="G3" s="66" t="s">
        <v>402</v>
      </c>
      <c r="H3" s="66" t="s">
        <v>1</v>
      </c>
      <c r="I3" s="23">
        <v>0.41666666666666669</v>
      </c>
      <c r="J3" s="25"/>
      <c r="K3" s="49" t="str">
        <f>IF(J3="","",106)</f>
        <v/>
      </c>
      <c r="L3" s="66" t="s">
        <v>402</v>
      </c>
      <c r="M3" s="66" t="s">
        <v>1</v>
      </c>
      <c r="N3" s="23">
        <v>0.41666666666666669</v>
      </c>
      <c r="O3" s="55"/>
      <c r="P3" s="49" t="str">
        <f>IF(O3="","",104)</f>
        <v/>
      </c>
      <c r="Q3" s="66" t="s">
        <v>402</v>
      </c>
      <c r="R3" s="66" t="s">
        <v>1</v>
      </c>
      <c r="S3" s="23">
        <v>0.41666666666666669</v>
      </c>
      <c r="T3" s="43"/>
      <c r="U3" s="49" t="str">
        <f>IF(T3="","",102)</f>
        <v/>
      </c>
      <c r="V3" s="66" t="s">
        <v>402</v>
      </c>
      <c r="W3" s="66" t="s">
        <v>1</v>
      </c>
      <c r="X3" s="23">
        <v>0.41666666666666669</v>
      </c>
      <c r="Y3" s="43"/>
      <c r="Z3" s="51" t="str">
        <f>IF(Y3="","",205)</f>
        <v/>
      </c>
      <c r="AA3" s="66" t="s">
        <v>402</v>
      </c>
      <c r="AB3" s="66" t="s">
        <v>1</v>
      </c>
      <c r="AC3" s="23">
        <v>0.41666666666666669</v>
      </c>
      <c r="AD3" s="25"/>
      <c r="AE3" s="49" t="str">
        <f>IF(AD3="","",108)</f>
        <v/>
      </c>
      <c r="AF3" s="66" t="s">
        <v>402</v>
      </c>
      <c r="AG3" s="66" t="s">
        <v>1</v>
      </c>
      <c r="AH3" s="23">
        <v>0.41666666666666669</v>
      </c>
      <c r="AI3" s="25"/>
      <c r="AJ3" s="49" t="str">
        <f>IF(AI3="","",201)</f>
        <v/>
      </c>
      <c r="AK3" s="27"/>
      <c r="AM3" s="28"/>
    </row>
    <row r="4" spans="1:39" s="22" customFormat="1" ht="17.25" customHeight="1" x14ac:dyDescent="0.2">
      <c r="A4" s="66"/>
      <c r="B4" s="66"/>
      <c r="C4" s="23"/>
      <c r="D4" s="43"/>
      <c r="E4" s="25"/>
      <c r="F4" s="49"/>
      <c r="G4" s="66"/>
      <c r="H4" s="66"/>
      <c r="I4" s="23"/>
      <c r="J4" s="25"/>
      <c r="K4" s="49"/>
      <c r="L4" s="66"/>
      <c r="M4" s="66"/>
      <c r="N4" s="23"/>
      <c r="O4" s="55"/>
      <c r="P4" s="49"/>
      <c r="Q4" s="66"/>
      <c r="R4" s="66"/>
      <c r="S4" s="23"/>
      <c r="T4" s="43"/>
      <c r="U4" s="49"/>
      <c r="V4" s="66"/>
      <c r="W4" s="66"/>
      <c r="X4" s="23"/>
      <c r="Y4" s="43"/>
      <c r="Z4" s="51"/>
      <c r="AA4" s="66"/>
      <c r="AB4" s="66"/>
      <c r="AC4" s="23"/>
      <c r="AD4" s="25"/>
      <c r="AE4" s="49"/>
      <c r="AF4" s="66"/>
      <c r="AG4" s="66"/>
      <c r="AH4" s="23"/>
      <c r="AI4" s="25"/>
      <c r="AJ4" s="49"/>
      <c r="AK4" s="27"/>
      <c r="AM4" s="29"/>
    </row>
    <row r="5" spans="1:39" s="22" customFormat="1" ht="17.25" customHeight="1" x14ac:dyDescent="0.2">
      <c r="A5" s="66"/>
      <c r="B5" s="66"/>
      <c r="C5" s="23">
        <v>0.45833333333333331</v>
      </c>
      <c r="D5" s="43"/>
      <c r="E5" s="43"/>
      <c r="F5" s="49" t="str">
        <f t="shared" ref="F5" si="0">IF(D5="","",103)</f>
        <v/>
      </c>
      <c r="G5" s="66"/>
      <c r="H5" s="66"/>
      <c r="I5" s="23">
        <v>0.45833333333333331</v>
      </c>
      <c r="J5" s="55"/>
      <c r="K5" s="49" t="str">
        <f t="shared" ref="K5" si="1">IF(J5="","",106)</f>
        <v/>
      </c>
      <c r="L5" s="66"/>
      <c r="M5" s="66"/>
      <c r="N5" s="23">
        <v>0.45833333333333331</v>
      </c>
      <c r="O5" s="55" t="s">
        <v>23</v>
      </c>
      <c r="P5" s="49">
        <f t="shared" ref="P5" si="2">IF(O5="","",104)</f>
        <v>104</v>
      </c>
      <c r="Q5" s="66"/>
      <c r="R5" s="66"/>
      <c r="S5" s="23">
        <v>0.45833333333333331</v>
      </c>
      <c r="T5" s="55"/>
      <c r="U5" s="49" t="str">
        <f t="shared" ref="U5" si="3">IF(T5="","",102)</f>
        <v/>
      </c>
      <c r="V5" s="66"/>
      <c r="W5" s="66"/>
      <c r="X5" s="23">
        <v>0.45833333333333331</v>
      </c>
      <c r="Y5" s="55"/>
      <c r="Z5" s="51" t="str">
        <f t="shared" ref="Z5" si="4">IF(Y5="","",205)</f>
        <v/>
      </c>
      <c r="AA5" s="66"/>
      <c r="AB5" s="66"/>
      <c r="AC5" s="23">
        <v>0.45833333333333331</v>
      </c>
      <c r="AD5" s="55"/>
      <c r="AE5" s="49" t="str">
        <f t="shared" ref="AE5" si="5">IF(AD5="","",108)</f>
        <v/>
      </c>
      <c r="AF5" s="66"/>
      <c r="AG5" s="66"/>
      <c r="AH5" s="23">
        <v>0.45833333333333331</v>
      </c>
      <c r="AI5" s="43"/>
      <c r="AJ5" s="49" t="str">
        <f t="shared" ref="AJ5" si="6">IF(AI5="","",201)</f>
        <v/>
      </c>
      <c r="AK5" s="27"/>
      <c r="AM5" s="29"/>
    </row>
    <row r="6" spans="1:39" s="22" customFormat="1" ht="17.25" customHeight="1" x14ac:dyDescent="0.2">
      <c r="A6" s="66"/>
      <c r="B6" s="66"/>
      <c r="C6" s="23"/>
      <c r="D6" s="43"/>
      <c r="E6" s="43"/>
      <c r="F6" s="49"/>
      <c r="G6" s="66"/>
      <c r="H6" s="66"/>
      <c r="I6" s="23"/>
      <c r="J6" s="55"/>
      <c r="K6" s="49"/>
      <c r="L6" s="66"/>
      <c r="M6" s="66"/>
      <c r="N6" s="23"/>
      <c r="O6" s="55" t="s">
        <v>22</v>
      </c>
      <c r="P6" s="49"/>
      <c r="Q6" s="66"/>
      <c r="R6" s="66"/>
      <c r="S6" s="23"/>
      <c r="T6" s="55"/>
      <c r="U6" s="49"/>
      <c r="V6" s="66"/>
      <c r="W6" s="66"/>
      <c r="X6" s="23"/>
      <c r="Y6" s="55"/>
      <c r="Z6" s="51"/>
      <c r="AA6" s="66"/>
      <c r="AB6" s="66"/>
      <c r="AC6" s="23"/>
      <c r="AD6" s="55"/>
      <c r="AE6" s="49"/>
      <c r="AF6" s="66"/>
      <c r="AG6" s="66"/>
      <c r="AH6" s="23"/>
      <c r="AI6" s="43"/>
      <c r="AJ6" s="49"/>
      <c r="AK6" s="27"/>
      <c r="AM6" s="29"/>
    </row>
    <row r="7" spans="1:39" s="22" customFormat="1" ht="17.25" customHeight="1" x14ac:dyDescent="0.2">
      <c r="A7" s="66"/>
      <c r="B7" s="66"/>
      <c r="C7" s="23">
        <v>0.54166666666666663</v>
      </c>
      <c r="D7" s="30" t="s">
        <v>437</v>
      </c>
      <c r="E7" s="4">
        <v>2</v>
      </c>
      <c r="F7" s="49">
        <f>IF(D7="","",103)</f>
        <v>103</v>
      </c>
      <c r="G7" s="66"/>
      <c r="H7" s="66"/>
      <c r="I7" s="23">
        <v>0.54166666666666663</v>
      </c>
      <c r="J7" s="55" t="s">
        <v>23</v>
      </c>
      <c r="K7" s="49">
        <f t="shared" ref="K7" si="7">IF(J7="","",106)</f>
        <v>106</v>
      </c>
      <c r="L7" s="66"/>
      <c r="M7" s="66"/>
      <c r="N7" s="23">
        <v>0.54166666666666663</v>
      </c>
      <c r="O7" s="25" t="s">
        <v>40</v>
      </c>
      <c r="P7" s="49">
        <f t="shared" ref="P7" si="8">IF(O7="","",104)</f>
        <v>104</v>
      </c>
      <c r="Q7" s="66"/>
      <c r="R7" s="66"/>
      <c r="S7" s="23">
        <v>0.54166666666666663</v>
      </c>
      <c r="T7" s="43"/>
      <c r="U7" s="49" t="str">
        <f t="shared" ref="U7" si="9">IF(T7="","",102)</f>
        <v/>
      </c>
      <c r="V7" s="66"/>
      <c r="W7" s="66"/>
      <c r="X7" s="23">
        <v>0.54166666666666663</v>
      </c>
      <c r="Y7" s="43"/>
      <c r="Z7" s="51" t="str">
        <f t="shared" ref="Z7" si="10">IF(Y7="","",205)</f>
        <v/>
      </c>
      <c r="AA7" s="66"/>
      <c r="AB7" s="66"/>
      <c r="AC7" s="23">
        <v>0.54166666666666663</v>
      </c>
      <c r="AD7" s="55" t="s">
        <v>415</v>
      </c>
      <c r="AE7" s="49">
        <f t="shared" ref="AE7" si="11">IF(AD7="","",108)</f>
        <v>108</v>
      </c>
      <c r="AF7" s="66"/>
      <c r="AG7" s="66"/>
      <c r="AH7" s="23">
        <v>0.54166666666666663</v>
      </c>
      <c r="AI7" s="30" t="s">
        <v>228</v>
      </c>
      <c r="AJ7" s="49">
        <v>106</v>
      </c>
      <c r="AK7" s="27"/>
      <c r="AM7" s="29"/>
    </row>
    <row r="8" spans="1:39" s="22" customFormat="1" ht="17.25" customHeight="1" x14ac:dyDescent="0.2">
      <c r="A8" s="66"/>
      <c r="B8" s="66"/>
      <c r="C8" s="23"/>
      <c r="D8" s="25" t="s">
        <v>436</v>
      </c>
      <c r="E8" s="25"/>
      <c r="F8" s="49"/>
      <c r="G8" s="66"/>
      <c r="H8" s="66"/>
      <c r="I8" s="23"/>
      <c r="J8" s="55" t="s">
        <v>22</v>
      </c>
      <c r="K8" s="49"/>
      <c r="L8" s="66"/>
      <c r="M8" s="66"/>
      <c r="N8" s="23"/>
      <c r="O8" s="25" t="s">
        <v>26</v>
      </c>
      <c r="P8" s="49"/>
      <c r="Q8" s="66"/>
      <c r="R8" s="66"/>
      <c r="S8" s="23"/>
      <c r="T8" s="43"/>
      <c r="U8" s="49"/>
      <c r="V8" s="66"/>
      <c r="W8" s="66"/>
      <c r="X8" s="23"/>
      <c r="Y8" s="43"/>
      <c r="Z8" s="51"/>
      <c r="AA8" s="66"/>
      <c r="AB8" s="66"/>
      <c r="AC8" s="23"/>
      <c r="AD8" s="25" t="s">
        <v>416</v>
      </c>
      <c r="AE8" s="49"/>
      <c r="AF8" s="66"/>
      <c r="AG8" s="66"/>
      <c r="AH8" s="23"/>
      <c r="AI8" s="30" t="s">
        <v>160</v>
      </c>
      <c r="AJ8" s="49"/>
      <c r="AK8" s="27"/>
      <c r="AM8" s="29"/>
    </row>
    <row r="9" spans="1:39" s="22" customFormat="1" ht="17.25" customHeight="1" x14ac:dyDescent="0.2">
      <c r="A9" s="66"/>
      <c r="B9" s="66"/>
      <c r="C9" s="23">
        <v>0.58333333333333337</v>
      </c>
      <c r="D9" s="25" t="s">
        <v>430</v>
      </c>
      <c r="E9" s="4">
        <v>1</v>
      </c>
      <c r="F9" s="49">
        <f t="shared" ref="F9" si="12">IF(D9="","",103)</f>
        <v>103</v>
      </c>
      <c r="G9" s="66"/>
      <c r="H9" s="66"/>
      <c r="I9" s="23">
        <v>0.58333333333333337</v>
      </c>
      <c r="J9" s="30"/>
      <c r="K9" s="49" t="str">
        <f t="shared" ref="K9" si="13">IF(J9="","",106)</f>
        <v/>
      </c>
      <c r="L9" s="66"/>
      <c r="M9" s="66"/>
      <c r="N9" s="23">
        <v>0.58333333333333337</v>
      </c>
      <c r="O9" s="25" t="s">
        <v>27</v>
      </c>
      <c r="P9" s="49">
        <f t="shared" ref="P9" si="14">IF(O9="","",104)</f>
        <v>104</v>
      </c>
      <c r="Q9" s="66"/>
      <c r="R9" s="66"/>
      <c r="S9" s="23">
        <v>0.58333333333333337</v>
      </c>
      <c r="T9" s="43"/>
      <c r="U9" s="49" t="str">
        <f t="shared" ref="U9" si="15">IF(T9="","",102)</f>
        <v/>
      </c>
      <c r="V9" s="66"/>
      <c r="W9" s="66"/>
      <c r="X9" s="23">
        <v>0.58333333333333337</v>
      </c>
      <c r="Y9" s="55" t="s">
        <v>489</v>
      </c>
      <c r="Z9" s="51">
        <f t="shared" ref="Z9" si="16">IF(Y9="","",205)</f>
        <v>205</v>
      </c>
      <c r="AA9" s="66"/>
      <c r="AB9" s="66"/>
      <c r="AC9" s="23">
        <v>0.58333333333333337</v>
      </c>
      <c r="AD9" s="55" t="s">
        <v>89</v>
      </c>
      <c r="AE9" s="49">
        <f t="shared" ref="AE9" si="17">IF(AD9="","",108)</f>
        <v>108</v>
      </c>
      <c r="AF9" s="66"/>
      <c r="AG9" s="66"/>
      <c r="AH9" s="23">
        <v>0.58333333333333337</v>
      </c>
      <c r="AI9" s="30" t="s">
        <v>226</v>
      </c>
      <c r="AJ9" s="49">
        <f t="shared" ref="AJ9" si="18">IF(AI9="","",201)</f>
        <v>201</v>
      </c>
      <c r="AK9" s="27"/>
      <c r="AM9" s="29"/>
    </row>
    <row r="10" spans="1:39" s="22" customFormat="1" ht="17.25" customHeight="1" x14ac:dyDescent="0.2">
      <c r="A10" s="66"/>
      <c r="B10" s="66"/>
      <c r="C10" s="23"/>
      <c r="D10" s="25" t="s">
        <v>431</v>
      </c>
      <c r="E10" s="31"/>
      <c r="F10" s="49"/>
      <c r="G10" s="66"/>
      <c r="H10" s="66"/>
      <c r="I10" s="23"/>
      <c r="J10" s="25"/>
      <c r="K10" s="49"/>
      <c r="L10" s="66"/>
      <c r="M10" s="66"/>
      <c r="N10" s="23"/>
      <c r="O10" s="25" t="s">
        <v>26</v>
      </c>
      <c r="P10" s="49"/>
      <c r="Q10" s="66"/>
      <c r="R10" s="66"/>
      <c r="S10" s="23"/>
      <c r="T10" s="43"/>
      <c r="U10" s="49"/>
      <c r="V10" s="66"/>
      <c r="W10" s="66"/>
      <c r="X10" s="23"/>
      <c r="Y10" s="55" t="s">
        <v>490</v>
      </c>
      <c r="Z10" s="51"/>
      <c r="AA10" s="66"/>
      <c r="AB10" s="66"/>
      <c r="AC10" s="23"/>
      <c r="AD10" s="55" t="s">
        <v>72</v>
      </c>
      <c r="AE10" s="49"/>
      <c r="AF10" s="66"/>
      <c r="AG10" s="66"/>
      <c r="AH10" s="23"/>
      <c r="AI10" s="30" t="s">
        <v>180</v>
      </c>
      <c r="AJ10" s="49"/>
      <c r="AK10" s="27"/>
      <c r="AM10" s="29"/>
    </row>
    <row r="11" spans="1:39" s="22" customFormat="1" ht="17.25" customHeight="1" x14ac:dyDescent="0.2">
      <c r="A11" s="66"/>
      <c r="B11" s="66"/>
      <c r="C11" s="23">
        <v>0.625</v>
      </c>
      <c r="D11" s="30" t="s">
        <v>32</v>
      </c>
      <c r="E11" s="4">
        <v>2</v>
      </c>
      <c r="F11" s="49">
        <f>IF(D11="","",103)</f>
        <v>103</v>
      </c>
      <c r="G11" s="66"/>
      <c r="H11" s="66"/>
      <c r="I11" s="23">
        <v>0.625</v>
      </c>
      <c r="J11" s="30" t="s">
        <v>35</v>
      </c>
      <c r="K11" s="49">
        <f t="shared" ref="K11" si="19">IF(J11="","",106)</f>
        <v>106</v>
      </c>
      <c r="L11" s="66"/>
      <c r="M11" s="66"/>
      <c r="N11" s="23">
        <v>0.625</v>
      </c>
      <c r="O11" s="25" t="s">
        <v>494</v>
      </c>
      <c r="P11" s="49">
        <f>IF(O11="","",104)</f>
        <v>104</v>
      </c>
      <c r="Q11" s="66"/>
      <c r="R11" s="66"/>
      <c r="S11" s="23">
        <v>0.625</v>
      </c>
      <c r="T11" s="43"/>
      <c r="U11" s="49" t="str">
        <f t="shared" ref="U11" si="20">IF(T11="","",102)</f>
        <v/>
      </c>
      <c r="V11" s="66"/>
      <c r="W11" s="66"/>
      <c r="X11" s="23">
        <v>0.625</v>
      </c>
      <c r="Y11" s="55" t="s">
        <v>463</v>
      </c>
      <c r="Z11" s="51">
        <f t="shared" ref="Z11" si="21">IF(Y11="","",205)</f>
        <v>205</v>
      </c>
      <c r="AA11" s="66"/>
      <c r="AB11" s="66"/>
      <c r="AC11" s="23">
        <v>0.625</v>
      </c>
      <c r="AD11" s="55" t="s">
        <v>425</v>
      </c>
      <c r="AE11" s="49">
        <f t="shared" ref="AE11" si="22">IF(AD11="","",108)</f>
        <v>108</v>
      </c>
      <c r="AF11" s="66"/>
      <c r="AG11" s="66"/>
      <c r="AH11" s="23">
        <v>0.625</v>
      </c>
      <c r="AI11" s="43"/>
      <c r="AJ11" s="43"/>
      <c r="AK11" s="27"/>
      <c r="AM11" s="29"/>
    </row>
    <row r="12" spans="1:39" s="22" customFormat="1" ht="17.25" customHeight="1" x14ac:dyDescent="0.2">
      <c r="A12" s="66"/>
      <c r="B12" s="66"/>
      <c r="C12" s="23"/>
      <c r="D12" s="25" t="s">
        <v>436</v>
      </c>
      <c r="E12" s="25"/>
      <c r="F12" s="49"/>
      <c r="G12" s="66"/>
      <c r="H12" s="66"/>
      <c r="I12" s="23"/>
      <c r="J12" s="55" t="s">
        <v>26</v>
      </c>
      <c r="K12" s="49"/>
      <c r="L12" s="66"/>
      <c r="M12" s="66"/>
      <c r="N12" s="23"/>
      <c r="O12" s="25" t="s">
        <v>413</v>
      </c>
      <c r="P12" s="49"/>
      <c r="Q12" s="66"/>
      <c r="R12" s="66"/>
      <c r="S12" s="23"/>
      <c r="T12" s="43"/>
      <c r="U12" s="49"/>
      <c r="V12" s="66"/>
      <c r="W12" s="66"/>
      <c r="X12" s="23"/>
      <c r="Y12" s="25" t="s">
        <v>464</v>
      </c>
      <c r="Z12" s="51"/>
      <c r="AA12" s="66"/>
      <c r="AB12" s="66"/>
      <c r="AC12" s="23"/>
      <c r="AD12" s="55" t="s">
        <v>111</v>
      </c>
      <c r="AE12" s="49"/>
      <c r="AF12" s="66"/>
      <c r="AG12" s="66"/>
      <c r="AH12" s="23"/>
      <c r="AI12" s="43"/>
      <c r="AJ12" s="43"/>
      <c r="AK12" s="27"/>
      <c r="AM12" s="29"/>
    </row>
    <row r="13" spans="1:39" s="22" customFormat="1" ht="17.25" customHeight="1" x14ac:dyDescent="0.2">
      <c r="A13" s="66"/>
      <c r="B13" s="66"/>
      <c r="C13" s="23">
        <v>0.66666666666666663</v>
      </c>
      <c r="D13" s="25" t="s">
        <v>435</v>
      </c>
      <c r="E13" s="25" t="s">
        <v>455</v>
      </c>
      <c r="F13" s="49">
        <f>IF(D13="","",103)</f>
        <v>103</v>
      </c>
      <c r="G13" s="66"/>
      <c r="H13" s="66"/>
      <c r="I13" s="23">
        <v>0.66666666666666663</v>
      </c>
      <c r="J13" s="30"/>
      <c r="K13" s="49" t="str">
        <f t="shared" ref="K13" si="23">IF(J13="","",106)</f>
        <v/>
      </c>
      <c r="L13" s="66"/>
      <c r="M13" s="66"/>
      <c r="N13" s="23">
        <v>0.66666666666666663</v>
      </c>
      <c r="O13" s="55"/>
      <c r="P13" s="49" t="str">
        <f t="shared" ref="P13" si="24">IF(O13="","",104)</f>
        <v/>
      </c>
      <c r="Q13" s="66"/>
      <c r="R13" s="66"/>
      <c r="S13" s="23">
        <v>0.66666666666666663</v>
      </c>
      <c r="T13" s="25"/>
      <c r="U13" s="49"/>
      <c r="V13" s="66"/>
      <c r="W13" s="66"/>
      <c r="X13" s="23">
        <v>0.66666666666666663</v>
      </c>
      <c r="Y13" s="55" t="s">
        <v>461</v>
      </c>
      <c r="Z13" s="51">
        <f t="shared" ref="Z13" si="25">IF(Y13="","",205)</f>
        <v>205</v>
      </c>
      <c r="AA13" s="66"/>
      <c r="AB13" s="66"/>
      <c r="AC13" s="23">
        <v>0.66666666666666663</v>
      </c>
      <c r="AD13" s="25" t="s">
        <v>27</v>
      </c>
      <c r="AE13" s="49">
        <f t="shared" ref="AE13" si="26">IF(AD13="","",108)</f>
        <v>108</v>
      </c>
      <c r="AF13" s="66"/>
      <c r="AG13" s="66"/>
      <c r="AH13" s="23">
        <v>0.66666666666666663</v>
      </c>
      <c r="AI13" s="55"/>
      <c r="AJ13" s="49" t="str">
        <f t="shared" ref="AJ13" si="27">IF(AI13="","",201)</f>
        <v/>
      </c>
      <c r="AK13" s="27"/>
      <c r="AM13" s="29"/>
    </row>
    <row r="14" spans="1:39" s="22" customFormat="1" ht="17.25" customHeight="1" x14ac:dyDescent="0.2">
      <c r="A14" s="66"/>
      <c r="B14" s="66"/>
      <c r="C14" s="23"/>
      <c r="D14" s="25" t="s">
        <v>436</v>
      </c>
      <c r="E14" s="25"/>
      <c r="F14" s="49"/>
      <c r="G14" s="66"/>
      <c r="H14" s="66"/>
      <c r="I14" s="23"/>
      <c r="J14" s="25"/>
      <c r="K14" s="49"/>
      <c r="L14" s="66"/>
      <c r="M14" s="66"/>
      <c r="N14" s="23"/>
      <c r="O14" s="25"/>
      <c r="P14" s="49"/>
      <c r="Q14" s="66"/>
      <c r="R14" s="66"/>
      <c r="S14" s="23"/>
      <c r="T14" s="25"/>
      <c r="U14" s="49"/>
      <c r="V14" s="66"/>
      <c r="W14" s="66"/>
      <c r="X14" s="23"/>
      <c r="Y14" s="25" t="s">
        <v>465</v>
      </c>
      <c r="Z14" s="51"/>
      <c r="AA14" s="66"/>
      <c r="AB14" s="66"/>
      <c r="AC14" s="23"/>
      <c r="AD14" s="25" t="s">
        <v>26</v>
      </c>
      <c r="AE14" s="49"/>
      <c r="AF14" s="66"/>
      <c r="AG14" s="66"/>
      <c r="AH14" s="23"/>
      <c r="AI14" s="25"/>
      <c r="AJ14" s="49"/>
      <c r="AK14" s="27"/>
      <c r="AM14" s="29"/>
    </row>
    <row r="15" spans="1:39" s="22" customFormat="1" ht="17.25" customHeight="1" x14ac:dyDescent="0.2">
      <c r="A15" s="66"/>
      <c r="B15" s="66" t="s">
        <v>2</v>
      </c>
      <c r="C15" s="23">
        <v>0.70833333333333337</v>
      </c>
      <c r="D15" s="55"/>
      <c r="E15" s="55"/>
      <c r="F15" s="49" t="str">
        <f t="shared" ref="F15:F63" si="28">IF(D15="","",103)</f>
        <v/>
      </c>
      <c r="G15" s="66"/>
      <c r="H15" s="66" t="s">
        <v>2</v>
      </c>
      <c r="I15" s="23">
        <v>0.70833333333333337</v>
      </c>
      <c r="J15" s="55"/>
      <c r="K15" s="49" t="str">
        <f t="shared" ref="K15" si="29">IF(J15="","",106)</f>
        <v/>
      </c>
      <c r="L15" s="66"/>
      <c r="M15" s="66" t="s">
        <v>2</v>
      </c>
      <c r="N15" s="23">
        <v>0.70833333333333337</v>
      </c>
      <c r="O15" s="25" t="s">
        <v>27</v>
      </c>
      <c r="P15" s="49">
        <f t="shared" ref="P15:P17" si="30">IF(O15="","",104)</f>
        <v>104</v>
      </c>
      <c r="Q15" s="66"/>
      <c r="R15" s="66" t="s">
        <v>2</v>
      </c>
      <c r="S15" s="23">
        <v>0.70833333333333337</v>
      </c>
      <c r="T15" s="55"/>
      <c r="U15" s="49" t="str">
        <f t="shared" ref="U15" si="31">IF(T15="","",102)</f>
        <v/>
      </c>
      <c r="V15" s="66"/>
      <c r="W15" s="66" t="s">
        <v>2</v>
      </c>
      <c r="X15" s="23">
        <v>0.70833333333333337</v>
      </c>
      <c r="Y15" s="55" t="s">
        <v>492</v>
      </c>
      <c r="Z15" s="51">
        <f t="shared" ref="Z15" si="32">IF(Y15="","",205)</f>
        <v>205</v>
      </c>
      <c r="AA15" s="66"/>
      <c r="AB15" s="66" t="s">
        <v>2</v>
      </c>
      <c r="AC15" s="23">
        <v>0.70833333333333337</v>
      </c>
      <c r="AD15" s="55" t="s">
        <v>415</v>
      </c>
      <c r="AE15" s="49">
        <f t="shared" ref="AE15" si="33">IF(AD15="","",108)</f>
        <v>108</v>
      </c>
      <c r="AF15" s="66"/>
      <c r="AG15" s="66" t="s">
        <v>2</v>
      </c>
      <c r="AH15" s="23">
        <v>0.70833333333333337</v>
      </c>
      <c r="AI15" s="43"/>
      <c r="AJ15" s="49" t="str">
        <f t="shared" ref="AJ15" si="34">IF(AI15="","",201)</f>
        <v/>
      </c>
      <c r="AK15" s="27"/>
      <c r="AM15" s="29"/>
    </row>
    <row r="16" spans="1:39" s="22" customFormat="1" ht="17.25" customHeight="1" x14ac:dyDescent="0.2">
      <c r="A16" s="66"/>
      <c r="B16" s="66"/>
      <c r="C16" s="23"/>
      <c r="D16" s="55"/>
      <c r="E16" s="55"/>
      <c r="F16" s="49"/>
      <c r="G16" s="66"/>
      <c r="H16" s="66"/>
      <c r="I16" s="23"/>
      <c r="J16" s="55"/>
      <c r="K16" s="49"/>
      <c r="L16" s="66"/>
      <c r="M16" s="66"/>
      <c r="N16" s="23"/>
      <c r="O16" s="25" t="s">
        <v>26</v>
      </c>
      <c r="P16" s="49"/>
      <c r="Q16" s="66"/>
      <c r="R16" s="66"/>
      <c r="S16" s="23"/>
      <c r="T16" s="55"/>
      <c r="U16" s="49"/>
      <c r="V16" s="66"/>
      <c r="W16" s="66"/>
      <c r="X16" s="23"/>
      <c r="Y16" s="55" t="s">
        <v>476</v>
      </c>
      <c r="Z16" s="51"/>
      <c r="AA16" s="66"/>
      <c r="AB16" s="66"/>
      <c r="AC16" s="23"/>
      <c r="AD16" s="55" t="s">
        <v>416</v>
      </c>
      <c r="AE16" s="49"/>
      <c r="AF16" s="66"/>
      <c r="AG16" s="66"/>
      <c r="AH16" s="23"/>
      <c r="AI16" s="43"/>
      <c r="AJ16" s="49"/>
      <c r="AK16" s="27"/>
      <c r="AM16" s="29"/>
    </row>
    <row r="17" spans="1:46" s="22" customFormat="1" ht="17.25" customHeight="1" x14ac:dyDescent="0.2">
      <c r="A17" s="66"/>
      <c r="B17" s="66"/>
      <c r="C17" s="23">
        <v>0.75</v>
      </c>
      <c r="D17" s="55"/>
      <c r="E17" s="55"/>
      <c r="F17" s="49" t="str">
        <f t="shared" ref="F17:F57" si="35">IF(D17="","",103)</f>
        <v/>
      </c>
      <c r="G17" s="66"/>
      <c r="H17" s="66"/>
      <c r="I17" s="23">
        <v>0.75</v>
      </c>
      <c r="J17" s="55"/>
      <c r="K17" s="49" t="str">
        <f t="shared" ref="K17" si="36">IF(J17="","",106)</f>
        <v/>
      </c>
      <c r="L17" s="66"/>
      <c r="M17" s="66"/>
      <c r="N17" s="23">
        <v>0.75</v>
      </c>
      <c r="O17" s="55" t="s">
        <v>23</v>
      </c>
      <c r="P17" s="49">
        <f t="shared" si="30"/>
        <v>104</v>
      </c>
      <c r="Q17" s="66"/>
      <c r="R17" s="66"/>
      <c r="S17" s="23">
        <v>0.75</v>
      </c>
      <c r="T17" s="55"/>
      <c r="U17" s="49" t="str">
        <f t="shared" ref="U17" si="37">IF(T17="","",102)</f>
        <v/>
      </c>
      <c r="V17" s="66"/>
      <c r="W17" s="66"/>
      <c r="X17" s="23">
        <v>0.75</v>
      </c>
      <c r="Y17" s="55" t="s">
        <v>461</v>
      </c>
      <c r="Z17" s="51">
        <f t="shared" ref="Z17" si="38">IF(Y17="","",205)</f>
        <v>205</v>
      </c>
      <c r="AA17" s="66"/>
      <c r="AB17" s="66"/>
      <c r="AC17" s="23">
        <v>0.75</v>
      </c>
      <c r="AD17" s="55" t="s">
        <v>27</v>
      </c>
      <c r="AE17" s="49">
        <f t="shared" ref="AE17" si="39">IF(AD17="","",108)</f>
        <v>108</v>
      </c>
      <c r="AF17" s="66"/>
      <c r="AG17" s="66"/>
      <c r="AH17" s="23">
        <v>0.75</v>
      </c>
      <c r="AI17" s="31"/>
      <c r="AJ17" s="49" t="str">
        <f t="shared" ref="AJ17" si="40">IF(AI17="","",201)</f>
        <v/>
      </c>
      <c r="AK17" s="27"/>
      <c r="AM17" s="29"/>
    </row>
    <row r="18" spans="1:46" s="22" customFormat="1" ht="17.25" customHeight="1" x14ac:dyDescent="0.2">
      <c r="A18" s="66"/>
      <c r="B18" s="66"/>
      <c r="C18" s="23"/>
      <c r="D18" s="25"/>
      <c r="E18" s="25"/>
      <c r="F18" s="49"/>
      <c r="G18" s="66"/>
      <c r="H18" s="66"/>
      <c r="I18" s="23"/>
      <c r="J18" s="55"/>
      <c r="K18" s="49"/>
      <c r="L18" s="66"/>
      <c r="M18" s="66"/>
      <c r="N18" s="23"/>
      <c r="O18" s="55" t="s">
        <v>22</v>
      </c>
      <c r="P18" s="49"/>
      <c r="Q18" s="66"/>
      <c r="R18" s="66"/>
      <c r="S18" s="23"/>
      <c r="T18" s="55"/>
      <c r="U18" s="49"/>
      <c r="V18" s="66"/>
      <c r="W18" s="66"/>
      <c r="X18" s="23"/>
      <c r="Y18" s="25" t="s">
        <v>465</v>
      </c>
      <c r="Z18" s="51"/>
      <c r="AA18" s="66"/>
      <c r="AB18" s="66"/>
      <c r="AC18" s="23"/>
      <c r="AD18" s="55" t="s">
        <v>26</v>
      </c>
      <c r="AE18" s="49"/>
      <c r="AF18" s="66"/>
      <c r="AG18" s="66"/>
      <c r="AH18" s="23"/>
      <c r="AI18" s="31"/>
      <c r="AJ18" s="49"/>
      <c r="AK18" s="27"/>
      <c r="AM18" s="29"/>
    </row>
    <row r="19" spans="1:46" s="22" customFormat="1" ht="17.25" customHeight="1" x14ac:dyDescent="0.2">
      <c r="A19" s="66"/>
      <c r="B19" s="66"/>
      <c r="C19" s="23">
        <v>0.79166666666666663</v>
      </c>
      <c r="D19" s="25"/>
      <c r="E19" s="25"/>
      <c r="F19" s="49" t="str">
        <f t="shared" ref="F19" si="41">IF(D19="","",103)</f>
        <v/>
      </c>
      <c r="G19" s="66"/>
      <c r="H19" s="66"/>
      <c r="I19" s="23">
        <v>0.79166666666666663</v>
      </c>
      <c r="J19" s="55"/>
      <c r="K19" s="49" t="str">
        <f t="shared" ref="K19" si="42">IF(J19="","",106)</f>
        <v/>
      </c>
      <c r="L19" s="66"/>
      <c r="M19" s="66"/>
      <c r="N19" s="23">
        <v>0.79166666666666663</v>
      </c>
      <c r="O19" s="25" t="s">
        <v>40</v>
      </c>
      <c r="P19" s="49">
        <f t="shared" ref="P19" si="43">IF(O19="","",104)</f>
        <v>104</v>
      </c>
      <c r="Q19" s="66"/>
      <c r="R19" s="66"/>
      <c r="S19" s="23">
        <v>0.79166666666666663</v>
      </c>
      <c r="T19" s="55"/>
      <c r="U19" s="49" t="str">
        <f t="shared" ref="U19" si="44">IF(T19="","",102)</f>
        <v/>
      </c>
      <c r="V19" s="66"/>
      <c r="W19" s="66"/>
      <c r="X19" s="23">
        <v>0.79166666666666663</v>
      </c>
      <c r="Y19" s="55" t="s">
        <v>463</v>
      </c>
      <c r="Z19" s="51">
        <f t="shared" ref="Z19" si="45">IF(Y19="","",205)</f>
        <v>205</v>
      </c>
      <c r="AA19" s="66"/>
      <c r="AB19" s="66"/>
      <c r="AC19" s="23">
        <v>0.79166666666666663</v>
      </c>
      <c r="AD19" s="55" t="s">
        <v>425</v>
      </c>
      <c r="AE19" s="49">
        <f t="shared" ref="AE19" si="46">IF(AD19="","",108)</f>
        <v>108</v>
      </c>
      <c r="AF19" s="66"/>
      <c r="AG19" s="66"/>
      <c r="AH19" s="23">
        <v>0.79166666666666663</v>
      </c>
      <c r="AI19" s="30" t="s">
        <v>234</v>
      </c>
      <c r="AJ19" s="49">
        <f t="shared" ref="AJ19" si="47">IF(AI19="","",108)</f>
        <v>108</v>
      </c>
      <c r="AK19" s="27"/>
      <c r="AM19" s="29"/>
    </row>
    <row r="20" spans="1:46" s="22" customFormat="1" ht="17.25" customHeight="1" x14ac:dyDescent="0.2">
      <c r="A20" s="66"/>
      <c r="B20" s="66"/>
      <c r="C20" s="23"/>
      <c r="D20" s="25"/>
      <c r="E20" s="25"/>
      <c r="F20" s="49"/>
      <c r="G20" s="66"/>
      <c r="H20" s="66"/>
      <c r="I20" s="23"/>
      <c r="J20" s="55"/>
      <c r="K20" s="49"/>
      <c r="L20" s="66"/>
      <c r="M20" s="66"/>
      <c r="N20" s="23"/>
      <c r="O20" s="25" t="s">
        <v>26</v>
      </c>
      <c r="P20" s="49"/>
      <c r="Q20" s="66"/>
      <c r="R20" s="66"/>
      <c r="S20" s="23"/>
      <c r="T20" s="55"/>
      <c r="U20" s="49"/>
      <c r="V20" s="66"/>
      <c r="W20" s="66"/>
      <c r="X20" s="23"/>
      <c r="Y20" s="55" t="s">
        <v>115</v>
      </c>
      <c r="Z20" s="51"/>
      <c r="AA20" s="66"/>
      <c r="AB20" s="66"/>
      <c r="AC20" s="23"/>
      <c r="AD20" s="55" t="s">
        <v>111</v>
      </c>
      <c r="AE20" s="49"/>
      <c r="AF20" s="66"/>
      <c r="AG20" s="66"/>
      <c r="AH20" s="23"/>
      <c r="AI20" s="30" t="s">
        <v>180</v>
      </c>
      <c r="AJ20" s="49"/>
      <c r="AK20" s="27"/>
      <c r="AM20" s="29"/>
    </row>
    <row r="21" spans="1:46" s="22" customFormat="1" ht="17.25" customHeight="1" x14ac:dyDescent="0.2">
      <c r="A21" s="66"/>
      <c r="B21" s="66"/>
      <c r="C21" s="23">
        <v>0.83333333333333337</v>
      </c>
      <c r="D21" s="25"/>
      <c r="E21" s="25"/>
      <c r="F21" s="49" t="str">
        <f t="shared" ref="F21:F61" si="48">IF(D21="","",103)</f>
        <v/>
      </c>
      <c r="G21" s="66"/>
      <c r="H21" s="66"/>
      <c r="I21" s="23">
        <v>0.83333333333333337</v>
      </c>
      <c r="J21" s="25"/>
      <c r="K21" s="49" t="str">
        <f t="shared" ref="K21" si="49">IF(J21="","",106)</f>
        <v/>
      </c>
      <c r="L21" s="66"/>
      <c r="M21" s="66"/>
      <c r="N21" s="23">
        <v>0.83333333333333337</v>
      </c>
      <c r="O21" s="25"/>
      <c r="P21" s="49" t="str">
        <f t="shared" ref="P21" si="50">IF(O21="","",104)</f>
        <v/>
      </c>
      <c r="Q21" s="66"/>
      <c r="R21" s="66"/>
      <c r="S21" s="23">
        <v>0.83333333333333337</v>
      </c>
      <c r="T21" s="33"/>
      <c r="U21" s="49" t="str">
        <f t="shared" ref="U21" si="51">IF(T21="","",102)</f>
        <v/>
      </c>
      <c r="V21" s="66"/>
      <c r="W21" s="66"/>
      <c r="X21" s="23">
        <v>0.83333333333333337</v>
      </c>
      <c r="Y21" s="55"/>
      <c r="Z21" s="51" t="str">
        <f t="shared" ref="Z21" si="52">IF(Y21="","",205)</f>
        <v/>
      </c>
      <c r="AA21" s="66"/>
      <c r="AB21" s="66"/>
      <c r="AC21" s="23">
        <v>0.83333333333333337</v>
      </c>
      <c r="AD21" s="43"/>
      <c r="AE21" s="49" t="str">
        <f t="shared" ref="AE21" si="53">IF(AD21="","",108)</f>
        <v/>
      </c>
      <c r="AF21" s="66"/>
      <c r="AG21" s="66"/>
      <c r="AH21" s="23">
        <v>0.83333333333333337</v>
      </c>
      <c r="AI21" s="25"/>
      <c r="AJ21" s="49" t="str">
        <f t="shared" ref="AJ21" si="54">IF(AI21="","",201)</f>
        <v/>
      </c>
      <c r="AK21" s="27"/>
      <c r="AM21" s="29"/>
    </row>
    <row r="22" spans="1:46" s="22" customFormat="1" ht="17.25" customHeight="1" x14ac:dyDescent="0.2">
      <c r="A22" s="66"/>
      <c r="B22" s="66"/>
      <c r="C22" s="23"/>
      <c r="D22" s="25"/>
      <c r="E22" s="25"/>
      <c r="F22" s="49"/>
      <c r="G22" s="66"/>
      <c r="H22" s="66"/>
      <c r="I22" s="23"/>
      <c r="J22" s="25"/>
      <c r="K22" s="49"/>
      <c r="L22" s="66"/>
      <c r="M22" s="66"/>
      <c r="N22" s="23"/>
      <c r="O22" s="25"/>
      <c r="P22" s="49"/>
      <c r="Q22" s="66"/>
      <c r="R22" s="66"/>
      <c r="S22" s="23"/>
      <c r="T22" s="25"/>
      <c r="U22" s="49"/>
      <c r="V22" s="66"/>
      <c r="W22" s="66"/>
      <c r="X22" s="23"/>
      <c r="Y22" s="55"/>
      <c r="Z22" s="51"/>
      <c r="AA22" s="66"/>
      <c r="AB22" s="66"/>
      <c r="AC22" s="23"/>
      <c r="AD22" s="43"/>
      <c r="AE22" s="49"/>
      <c r="AF22" s="66"/>
      <c r="AG22" s="66"/>
      <c r="AH22" s="23"/>
      <c r="AI22" s="25"/>
      <c r="AJ22" s="49"/>
      <c r="AK22" s="27"/>
      <c r="AM22" s="29"/>
    </row>
    <row r="23" spans="1:46" s="22" customFormat="1" ht="17.25" customHeight="1" x14ac:dyDescent="0.2">
      <c r="A23" s="66" t="s">
        <v>403</v>
      </c>
      <c r="B23" s="66" t="s">
        <v>1</v>
      </c>
      <c r="C23" s="23">
        <v>0.41666666666666669</v>
      </c>
      <c r="D23" s="43"/>
      <c r="E23" s="43"/>
      <c r="F23" s="43"/>
      <c r="G23" s="66" t="s">
        <v>403</v>
      </c>
      <c r="H23" s="66" t="s">
        <v>1</v>
      </c>
      <c r="I23" s="23">
        <v>0.41666666666666669</v>
      </c>
      <c r="J23" s="43"/>
      <c r="K23" s="43"/>
      <c r="L23" s="66" t="s">
        <v>403</v>
      </c>
      <c r="M23" s="66" t="s">
        <v>1</v>
      </c>
      <c r="N23" s="23">
        <v>0.41666666666666669</v>
      </c>
      <c r="O23" s="43"/>
      <c r="P23" s="43"/>
      <c r="Q23" s="66" t="s">
        <v>403</v>
      </c>
      <c r="R23" s="66" t="s">
        <v>1</v>
      </c>
      <c r="S23" s="23">
        <v>0.41666666666666669</v>
      </c>
      <c r="T23" s="25"/>
      <c r="U23" s="49" t="str">
        <f t="shared" ref="U23" si="55">IF(T23="","",102)</f>
        <v/>
      </c>
      <c r="V23" s="66" t="s">
        <v>403</v>
      </c>
      <c r="W23" s="66" t="s">
        <v>1</v>
      </c>
      <c r="X23" s="23">
        <v>0.41666666666666669</v>
      </c>
      <c r="Y23" s="43"/>
      <c r="Z23" s="43"/>
      <c r="AA23" s="66" t="s">
        <v>403</v>
      </c>
      <c r="AB23" s="66" t="s">
        <v>1</v>
      </c>
      <c r="AC23" s="23">
        <v>0.41666666666666669</v>
      </c>
      <c r="AD23" s="43"/>
      <c r="AE23" s="43"/>
      <c r="AF23" s="66" t="s">
        <v>403</v>
      </c>
      <c r="AG23" s="66" t="s">
        <v>1</v>
      </c>
      <c r="AH23" s="23">
        <v>0.41666666666666669</v>
      </c>
      <c r="AI23" s="25"/>
      <c r="AJ23" s="49" t="str">
        <f t="shared" ref="AJ23" si="56">IF(AI23="","",201)</f>
        <v/>
      </c>
      <c r="AK23" s="27"/>
      <c r="AM23" s="29"/>
    </row>
    <row r="24" spans="1:46" s="22" customFormat="1" ht="17.25" customHeight="1" x14ac:dyDescent="0.2">
      <c r="A24" s="66"/>
      <c r="B24" s="66"/>
      <c r="C24" s="23"/>
      <c r="D24" s="43"/>
      <c r="E24" s="43"/>
      <c r="F24" s="43"/>
      <c r="G24" s="66"/>
      <c r="H24" s="66"/>
      <c r="I24" s="23"/>
      <c r="J24" s="43"/>
      <c r="K24" s="43"/>
      <c r="L24" s="66"/>
      <c r="M24" s="66"/>
      <c r="N24" s="23"/>
      <c r="O24" s="43"/>
      <c r="P24" s="43"/>
      <c r="Q24" s="66"/>
      <c r="R24" s="66"/>
      <c r="S24" s="23"/>
      <c r="T24" s="25"/>
      <c r="U24" s="49"/>
      <c r="V24" s="66"/>
      <c r="W24" s="66"/>
      <c r="X24" s="23"/>
      <c r="Y24" s="43"/>
      <c r="Z24" s="43"/>
      <c r="AA24" s="66"/>
      <c r="AB24" s="66"/>
      <c r="AC24" s="23"/>
      <c r="AD24" s="43"/>
      <c r="AE24" s="43"/>
      <c r="AF24" s="66"/>
      <c r="AG24" s="66"/>
      <c r="AH24" s="23"/>
      <c r="AI24" s="25"/>
      <c r="AJ24" s="49"/>
      <c r="AK24" s="27"/>
      <c r="AM24" s="29"/>
    </row>
    <row r="25" spans="1:46" s="22" customFormat="1" ht="17.25" customHeight="1" x14ac:dyDescent="0.2">
      <c r="A25" s="66"/>
      <c r="B25" s="66"/>
      <c r="C25" s="23">
        <v>0.45833333333333331</v>
      </c>
      <c r="D25" s="43"/>
      <c r="E25" s="43"/>
      <c r="F25" s="43"/>
      <c r="G25" s="66"/>
      <c r="H25" s="66"/>
      <c r="I25" s="23">
        <v>0.45833333333333331</v>
      </c>
      <c r="J25" s="43"/>
      <c r="K25" s="43"/>
      <c r="L25" s="66"/>
      <c r="M25" s="66"/>
      <c r="N25" s="23">
        <v>0.45833333333333331</v>
      </c>
      <c r="O25" s="43"/>
      <c r="P25" s="43"/>
      <c r="Q25" s="66"/>
      <c r="R25" s="66"/>
      <c r="S25" s="23">
        <v>0.45833333333333331</v>
      </c>
      <c r="T25" s="55"/>
      <c r="U25" s="49" t="str">
        <f t="shared" ref="U25" si="57">IF(T25="","",102)</f>
        <v/>
      </c>
      <c r="V25" s="66"/>
      <c r="W25" s="66"/>
      <c r="X25" s="23">
        <v>0.45833333333333331</v>
      </c>
      <c r="Y25" s="43"/>
      <c r="Z25" s="43"/>
      <c r="AA25" s="66"/>
      <c r="AB25" s="66"/>
      <c r="AC25" s="23">
        <v>0.45833333333333331</v>
      </c>
      <c r="AD25" s="43"/>
      <c r="AE25" s="43"/>
      <c r="AF25" s="66"/>
      <c r="AG25" s="66"/>
      <c r="AH25" s="23">
        <v>0.45833333333333331</v>
      </c>
      <c r="AI25" s="43"/>
      <c r="AJ25" s="49" t="str">
        <f t="shared" ref="AJ25" si="58">IF(AI25="","",201)</f>
        <v/>
      </c>
      <c r="AK25" s="27"/>
      <c r="AM25" s="29"/>
    </row>
    <row r="26" spans="1:46" s="22" customFormat="1" ht="17.25" customHeight="1" x14ac:dyDescent="0.2">
      <c r="A26" s="66"/>
      <c r="B26" s="66"/>
      <c r="C26" s="23"/>
      <c r="D26" s="43"/>
      <c r="E26" s="43"/>
      <c r="F26" s="43"/>
      <c r="G26" s="66"/>
      <c r="H26" s="66"/>
      <c r="I26" s="23"/>
      <c r="J26" s="43"/>
      <c r="K26" s="43"/>
      <c r="L26" s="66"/>
      <c r="M26" s="66"/>
      <c r="N26" s="23"/>
      <c r="O26" s="43"/>
      <c r="P26" s="43"/>
      <c r="Q26" s="66"/>
      <c r="R26" s="66"/>
      <c r="S26" s="23"/>
      <c r="T26" s="55"/>
      <c r="U26" s="49"/>
      <c r="V26" s="66"/>
      <c r="W26" s="66"/>
      <c r="X26" s="23"/>
      <c r="Y26" s="43"/>
      <c r="Z26" s="43"/>
      <c r="AA26" s="66"/>
      <c r="AB26" s="66"/>
      <c r="AC26" s="23"/>
      <c r="AD26" s="43"/>
      <c r="AE26" s="43"/>
      <c r="AF26" s="66"/>
      <c r="AG26" s="66"/>
      <c r="AH26" s="23"/>
      <c r="AI26" s="43"/>
      <c r="AJ26" s="49"/>
      <c r="AK26" s="27"/>
      <c r="AM26" s="29"/>
    </row>
    <row r="27" spans="1:46" s="22" customFormat="1" ht="17.25" customHeight="1" x14ac:dyDescent="0.2">
      <c r="A27" s="66"/>
      <c r="B27" s="66"/>
      <c r="C27" s="23">
        <v>0.54166666666666663</v>
      </c>
      <c r="D27" s="43"/>
      <c r="E27" s="43"/>
      <c r="F27" s="43"/>
      <c r="G27" s="66"/>
      <c r="H27" s="66"/>
      <c r="I27" s="23">
        <v>0.54166666666666663</v>
      </c>
      <c r="J27" s="30"/>
      <c r="K27" s="49" t="str">
        <f t="shared" ref="K27" si="59">IF(J27="","",106)</f>
        <v/>
      </c>
      <c r="L27" s="66"/>
      <c r="M27" s="66"/>
      <c r="N27" s="23">
        <v>0.54166666666666663</v>
      </c>
      <c r="O27" s="43"/>
      <c r="P27" s="43"/>
      <c r="Q27" s="66"/>
      <c r="R27" s="66"/>
      <c r="S27" s="23">
        <v>0.54166666666666663</v>
      </c>
      <c r="T27" s="43"/>
      <c r="U27" s="49" t="str">
        <f t="shared" ref="U27" si="60">IF(T27="","",102)</f>
        <v/>
      </c>
      <c r="V27" s="66"/>
      <c r="W27" s="66"/>
      <c r="X27" s="23">
        <v>0.54166666666666663</v>
      </c>
      <c r="Y27" s="43"/>
      <c r="Z27" s="43"/>
      <c r="AA27" s="66"/>
      <c r="AB27" s="66"/>
      <c r="AC27" s="23">
        <v>0.54166666666666663</v>
      </c>
      <c r="AD27" s="55"/>
      <c r="AE27" s="49" t="str">
        <f t="shared" ref="AE27" si="61">IF(AD27="","",108)</f>
        <v/>
      </c>
      <c r="AF27" s="66"/>
      <c r="AG27" s="66"/>
      <c r="AH27" s="23">
        <v>0.54166666666666663</v>
      </c>
      <c r="AI27" s="36"/>
      <c r="AJ27" s="49" t="str">
        <f t="shared" ref="AJ27" si="62">IF(AI27="","",201)</f>
        <v/>
      </c>
      <c r="AK27" s="27"/>
      <c r="AM27" s="29"/>
    </row>
    <row r="28" spans="1:46" s="22" customFormat="1" ht="17.25" customHeight="1" x14ac:dyDescent="0.2">
      <c r="A28" s="66"/>
      <c r="B28" s="66"/>
      <c r="C28" s="23"/>
      <c r="D28" s="43"/>
      <c r="E28" s="43"/>
      <c r="F28" s="43"/>
      <c r="G28" s="66"/>
      <c r="H28" s="66"/>
      <c r="I28" s="23"/>
      <c r="J28" s="25"/>
      <c r="K28" s="49"/>
      <c r="L28" s="66"/>
      <c r="M28" s="66"/>
      <c r="N28" s="23"/>
      <c r="O28" s="43"/>
      <c r="P28" s="43"/>
      <c r="Q28" s="66"/>
      <c r="R28" s="66"/>
      <c r="S28" s="23"/>
      <c r="T28" s="43"/>
      <c r="U28" s="49"/>
      <c r="V28" s="66"/>
      <c r="W28" s="66"/>
      <c r="X28" s="23"/>
      <c r="Y28" s="43"/>
      <c r="Z28" s="43"/>
      <c r="AA28" s="66"/>
      <c r="AB28" s="66"/>
      <c r="AC28" s="23"/>
      <c r="AD28" s="55"/>
      <c r="AE28" s="49"/>
      <c r="AF28" s="66"/>
      <c r="AG28" s="66"/>
      <c r="AH28" s="23"/>
      <c r="AI28" s="55"/>
      <c r="AJ28" s="49"/>
      <c r="AK28" s="27"/>
      <c r="AM28" s="29"/>
    </row>
    <row r="29" spans="1:46" s="22" customFormat="1" ht="17.25" customHeight="1" x14ac:dyDescent="0.2">
      <c r="A29" s="66"/>
      <c r="B29" s="66"/>
      <c r="C29" s="23">
        <v>0.58333333333333337</v>
      </c>
      <c r="D29" s="43"/>
      <c r="E29" s="43"/>
      <c r="F29" s="43"/>
      <c r="G29" s="66"/>
      <c r="H29" s="66"/>
      <c r="I29" s="23">
        <v>0.58333333333333337</v>
      </c>
      <c r="J29" s="43"/>
      <c r="K29" s="43"/>
      <c r="L29" s="66"/>
      <c r="M29" s="66"/>
      <c r="N29" s="23">
        <v>0.58333333333333337</v>
      </c>
      <c r="O29" s="25"/>
      <c r="P29" s="49" t="str">
        <f>IF(O29="","",104)</f>
        <v/>
      </c>
      <c r="Q29" s="66"/>
      <c r="R29" s="66"/>
      <c r="S29" s="23">
        <v>0.58333333333333337</v>
      </c>
      <c r="T29" s="55"/>
      <c r="U29" s="49" t="str">
        <f t="shared" ref="U29" si="63">IF(T29="","",102)</f>
        <v/>
      </c>
      <c r="V29" s="66"/>
      <c r="W29" s="66"/>
      <c r="X29" s="23">
        <v>0.58333333333333337</v>
      </c>
      <c r="Y29" s="25"/>
      <c r="Z29" s="51" t="str">
        <f t="shared" ref="Z29" si="64">IF(Y29="","",205)</f>
        <v/>
      </c>
      <c r="AA29" s="66"/>
      <c r="AB29" s="66"/>
      <c r="AC29" s="23">
        <v>0.58333333333333337</v>
      </c>
      <c r="AD29" s="43"/>
      <c r="AE29" s="43"/>
      <c r="AF29" s="66"/>
      <c r="AG29" s="66"/>
      <c r="AH29" s="23">
        <v>0.58333333333333337</v>
      </c>
      <c r="AI29" s="38"/>
      <c r="AJ29" s="49" t="str">
        <f t="shared" ref="AJ29" si="65">IF(AI29="","",201)</f>
        <v/>
      </c>
      <c r="AK29" s="27"/>
      <c r="AM29" s="29"/>
    </row>
    <row r="30" spans="1:46" s="22" customFormat="1" ht="17.25" customHeight="1" x14ac:dyDescent="0.2">
      <c r="A30" s="66"/>
      <c r="B30" s="66"/>
      <c r="C30" s="23"/>
      <c r="D30" s="43"/>
      <c r="E30" s="43"/>
      <c r="F30" s="43"/>
      <c r="G30" s="66"/>
      <c r="H30" s="66"/>
      <c r="I30" s="23"/>
      <c r="J30" s="43"/>
      <c r="K30" s="43"/>
      <c r="L30" s="66"/>
      <c r="M30" s="66"/>
      <c r="N30" s="23"/>
      <c r="O30" s="25"/>
      <c r="P30" s="49"/>
      <c r="Q30" s="66"/>
      <c r="R30" s="66"/>
      <c r="S30" s="23"/>
      <c r="T30" s="55"/>
      <c r="U30" s="49"/>
      <c r="V30" s="66"/>
      <c r="W30" s="66"/>
      <c r="X30" s="23"/>
      <c r="Y30" s="25"/>
      <c r="Z30" s="51"/>
      <c r="AA30" s="66"/>
      <c r="AB30" s="66"/>
      <c r="AC30" s="23"/>
      <c r="AD30" s="43"/>
      <c r="AE30" s="43"/>
      <c r="AF30" s="66"/>
      <c r="AG30" s="66"/>
      <c r="AH30" s="23"/>
      <c r="AI30" s="26"/>
      <c r="AJ30" s="49"/>
      <c r="AK30" s="27"/>
      <c r="AM30" s="29"/>
    </row>
    <row r="31" spans="1:46" s="22" customFormat="1" ht="17.25" customHeight="1" x14ac:dyDescent="0.2">
      <c r="A31" s="66"/>
      <c r="B31" s="66"/>
      <c r="C31" s="23">
        <v>0.625</v>
      </c>
      <c r="D31" s="30"/>
      <c r="E31" s="4"/>
      <c r="F31" s="49" t="str">
        <f t="shared" si="28"/>
        <v/>
      </c>
      <c r="G31" s="66"/>
      <c r="H31" s="66"/>
      <c r="I31" s="23">
        <v>0.625</v>
      </c>
      <c r="J31" s="55"/>
      <c r="K31" s="49" t="str">
        <f t="shared" ref="K31" si="66">IF(J31="","",106)</f>
        <v/>
      </c>
      <c r="L31" s="66"/>
      <c r="M31" s="66"/>
      <c r="N31" s="23">
        <v>0.625</v>
      </c>
      <c r="O31" s="43"/>
      <c r="P31" s="43"/>
      <c r="Q31" s="66"/>
      <c r="R31" s="66"/>
      <c r="S31" s="23">
        <v>0.625</v>
      </c>
      <c r="T31" s="33"/>
      <c r="U31" s="49" t="str">
        <f t="shared" ref="U31" si="67">IF(T31="","",102)</f>
        <v/>
      </c>
      <c r="V31" s="66"/>
      <c r="W31" s="66"/>
      <c r="X31" s="23">
        <v>0.625</v>
      </c>
      <c r="Y31" s="55"/>
      <c r="Z31" s="51" t="str">
        <f t="shared" ref="Z31" si="68">IF(Y31="","",205)</f>
        <v/>
      </c>
      <c r="AA31" s="66"/>
      <c r="AB31" s="66"/>
      <c r="AC31" s="23">
        <v>0.625</v>
      </c>
      <c r="AD31" s="43"/>
      <c r="AE31" s="49" t="str">
        <f t="shared" ref="AE31" si="69">IF(AD31="","",108)</f>
        <v/>
      </c>
      <c r="AF31" s="66"/>
      <c r="AG31" s="66"/>
      <c r="AH31" s="23">
        <v>0.625</v>
      </c>
      <c r="AI31" s="32"/>
      <c r="AJ31" s="49" t="str">
        <f t="shared" ref="AJ31" si="70">IF(AI31="","",201)</f>
        <v/>
      </c>
      <c r="AK31" s="39"/>
      <c r="AL31" s="39"/>
      <c r="AM31" s="39"/>
      <c r="AN31" s="39"/>
      <c r="AO31" s="39"/>
      <c r="AP31" s="39"/>
      <c r="AQ31" s="39"/>
      <c r="AR31" s="39"/>
      <c r="AS31" s="39"/>
      <c r="AT31" s="39"/>
    </row>
    <row r="32" spans="1:46" s="22" customFormat="1" ht="17.25" customHeight="1" x14ac:dyDescent="0.2">
      <c r="A32" s="66"/>
      <c r="B32" s="66"/>
      <c r="C32" s="23"/>
      <c r="D32" s="25"/>
      <c r="E32" s="25"/>
      <c r="F32" s="49"/>
      <c r="G32" s="66"/>
      <c r="H32" s="66"/>
      <c r="I32" s="23"/>
      <c r="J32" s="25"/>
      <c r="K32" s="49"/>
      <c r="L32" s="66"/>
      <c r="M32" s="66"/>
      <c r="N32" s="23"/>
      <c r="O32" s="43"/>
      <c r="P32" s="43"/>
      <c r="Q32" s="66"/>
      <c r="R32" s="66"/>
      <c r="S32" s="23"/>
      <c r="T32" s="25"/>
      <c r="U32" s="49"/>
      <c r="V32" s="66"/>
      <c r="W32" s="66"/>
      <c r="X32" s="23"/>
      <c r="Y32" s="55"/>
      <c r="Z32" s="51"/>
      <c r="AA32" s="66"/>
      <c r="AB32" s="66"/>
      <c r="AC32" s="23"/>
      <c r="AD32" s="43"/>
      <c r="AE32" s="49"/>
      <c r="AF32" s="66"/>
      <c r="AG32" s="66"/>
      <c r="AH32" s="23"/>
      <c r="AI32" s="25"/>
      <c r="AJ32" s="49"/>
      <c r="AK32" s="27"/>
      <c r="AM32" s="29"/>
    </row>
    <row r="33" spans="1:46" s="22" customFormat="1" ht="17.25" customHeight="1" x14ac:dyDescent="0.2">
      <c r="A33" s="66"/>
      <c r="B33" s="66"/>
      <c r="C33" s="23">
        <v>0.66666666666666663</v>
      </c>
      <c r="D33" s="43"/>
      <c r="E33" s="43"/>
      <c r="F33" s="43"/>
      <c r="G33" s="66"/>
      <c r="H33" s="66"/>
      <c r="I33" s="23">
        <v>0.66666666666666663</v>
      </c>
      <c r="J33" s="30"/>
      <c r="K33" s="49" t="str">
        <f t="shared" ref="K33" si="71">IF(J33="","",106)</f>
        <v/>
      </c>
      <c r="L33" s="66"/>
      <c r="M33" s="66"/>
      <c r="N33" s="23">
        <v>0.66666666666666663</v>
      </c>
      <c r="O33" s="43"/>
      <c r="P33" s="43"/>
      <c r="Q33" s="66"/>
      <c r="R33" s="66"/>
      <c r="S33" s="23">
        <v>0.66666666666666663</v>
      </c>
      <c r="T33" s="25"/>
      <c r="U33" s="49" t="str">
        <f t="shared" ref="U33" si="72">IF(T33="","",102)</f>
        <v/>
      </c>
      <c r="V33" s="66"/>
      <c r="W33" s="66"/>
      <c r="X33" s="23">
        <v>0.66666666666666663</v>
      </c>
      <c r="Y33" s="55"/>
      <c r="Z33" s="51" t="str">
        <f t="shared" ref="Z33" si="73">IF(Y33="","",205)</f>
        <v/>
      </c>
      <c r="AA33" s="66"/>
      <c r="AB33" s="66"/>
      <c r="AC33" s="23">
        <v>0.66666666666666663</v>
      </c>
      <c r="AD33" s="43"/>
      <c r="AE33" s="43"/>
      <c r="AF33" s="66"/>
      <c r="AG33" s="66"/>
      <c r="AH33" s="23">
        <v>0.66666666666666663</v>
      </c>
      <c r="AI33" s="55"/>
      <c r="AJ33" s="49" t="str">
        <f t="shared" ref="AJ33" si="74">IF(AI33="","",201)</f>
        <v/>
      </c>
      <c r="AK33" s="27"/>
      <c r="AM33" s="29"/>
    </row>
    <row r="34" spans="1:46" s="22" customFormat="1" ht="17.25" customHeight="1" x14ac:dyDescent="0.2">
      <c r="A34" s="66"/>
      <c r="B34" s="66"/>
      <c r="C34" s="23"/>
      <c r="D34" s="43"/>
      <c r="E34" s="43"/>
      <c r="F34" s="43"/>
      <c r="G34" s="66"/>
      <c r="H34" s="66"/>
      <c r="I34" s="23"/>
      <c r="J34" s="25"/>
      <c r="K34" s="49"/>
      <c r="L34" s="66"/>
      <c r="M34" s="66"/>
      <c r="N34" s="23"/>
      <c r="O34" s="43"/>
      <c r="P34" s="43"/>
      <c r="Q34" s="66"/>
      <c r="R34" s="66"/>
      <c r="S34" s="23"/>
      <c r="T34" s="25"/>
      <c r="U34" s="49"/>
      <c r="V34" s="66"/>
      <c r="W34" s="66"/>
      <c r="X34" s="23"/>
      <c r="Y34" s="25"/>
      <c r="Z34" s="51"/>
      <c r="AA34" s="66"/>
      <c r="AB34" s="66"/>
      <c r="AC34" s="23"/>
      <c r="AD34" s="43"/>
      <c r="AE34" s="43"/>
      <c r="AF34" s="66"/>
      <c r="AG34" s="66"/>
      <c r="AH34" s="23"/>
      <c r="AI34" s="25"/>
      <c r="AJ34" s="49"/>
      <c r="AM34" s="29"/>
    </row>
    <row r="35" spans="1:46" s="22" customFormat="1" ht="17.25" customHeight="1" x14ac:dyDescent="0.2">
      <c r="A35" s="66"/>
      <c r="B35" s="66" t="s">
        <v>2</v>
      </c>
      <c r="C35" s="23">
        <v>0.70833333333333337</v>
      </c>
      <c r="D35" s="55"/>
      <c r="E35" s="55"/>
      <c r="F35" s="49" t="str">
        <f t="shared" ref="F35" si="75">IF(D35="","",103)</f>
        <v/>
      </c>
      <c r="G35" s="66"/>
      <c r="H35" s="66" t="s">
        <v>2</v>
      </c>
      <c r="I35" s="23">
        <v>0.70833333333333337</v>
      </c>
      <c r="J35" s="55"/>
      <c r="K35" s="49" t="str">
        <f t="shared" ref="K35" si="76">IF(J35="","",106)</f>
        <v/>
      </c>
      <c r="L35" s="66"/>
      <c r="M35" s="66" t="s">
        <v>2</v>
      </c>
      <c r="N35" s="23">
        <v>0.70833333333333337</v>
      </c>
      <c r="O35" s="43"/>
      <c r="P35" s="43"/>
      <c r="Q35" s="66"/>
      <c r="R35" s="66" t="s">
        <v>2</v>
      </c>
      <c r="S35" s="23">
        <v>0.70833333333333337</v>
      </c>
      <c r="T35" s="55"/>
      <c r="U35" s="49" t="str">
        <f t="shared" ref="U35" si="77">IF(T35="","",102)</f>
        <v/>
      </c>
      <c r="V35" s="66"/>
      <c r="W35" s="66" t="s">
        <v>2</v>
      </c>
      <c r="X35" s="23">
        <v>0.70833333333333337</v>
      </c>
      <c r="Y35" s="43"/>
      <c r="Z35" s="43"/>
      <c r="AA35" s="66"/>
      <c r="AB35" s="66" t="s">
        <v>2</v>
      </c>
      <c r="AC35" s="23">
        <v>0.70833333333333337</v>
      </c>
      <c r="AD35" s="43"/>
      <c r="AE35" s="43"/>
      <c r="AF35" s="66"/>
      <c r="AG35" s="66" t="s">
        <v>2</v>
      </c>
      <c r="AH35" s="23">
        <v>0.70833333333333337</v>
      </c>
      <c r="AI35" s="43"/>
      <c r="AJ35" s="49" t="str">
        <f t="shared" ref="AJ35" si="78">IF(AI35="","",201)</f>
        <v/>
      </c>
      <c r="AK35" s="40"/>
      <c r="AM35" s="29"/>
    </row>
    <row r="36" spans="1:46" s="22" customFormat="1" ht="17.25" customHeight="1" x14ac:dyDescent="0.2">
      <c r="A36" s="66"/>
      <c r="B36" s="66"/>
      <c r="C36" s="23"/>
      <c r="D36" s="55"/>
      <c r="E36" s="55"/>
      <c r="F36" s="49"/>
      <c r="G36" s="66"/>
      <c r="H36" s="66"/>
      <c r="I36" s="23"/>
      <c r="J36" s="55"/>
      <c r="K36" s="49"/>
      <c r="L36" s="66"/>
      <c r="M36" s="66"/>
      <c r="N36" s="23"/>
      <c r="O36" s="43"/>
      <c r="P36" s="43"/>
      <c r="Q36" s="66"/>
      <c r="R36" s="66"/>
      <c r="S36" s="23"/>
      <c r="T36" s="55"/>
      <c r="U36" s="49"/>
      <c r="V36" s="66"/>
      <c r="W36" s="66"/>
      <c r="X36" s="23"/>
      <c r="Y36" s="43"/>
      <c r="Z36" s="43"/>
      <c r="AA36" s="66"/>
      <c r="AB36" s="66"/>
      <c r="AC36" s="23"/>
      <c r="AD36" s="43"/>
      <c r="AE36" s="43"/>
      <c r="AF36" s="66"/>
      <c r="AG36" s="66"/>
      <c r="AH36" s="23"/>
      <c r="AI36" s="43"/>
      <c r="AJ36" s="49"/>
      <c r="AK36" s="41"/>
    </row>
    <row r="37" spans="1:46" s="22" customFormat="1" ht="17.25" customHeight="1" x14ac:dyDescent="0.2">
      <c r="A37" s="66"/>
      <c r="B37" s="66"/>
      <c r="C37" s="23">
        <v>0.75</v>
      </c>
      <c r="D37" s="55"/>
      <c r="E37" s="55"/>
      <c r="F37" s="49" t="str">
        <f t="shared" si="48"/>
        <v/>
      </c>
      <c r="G37" s="66"/>
      <c r="H37" s="66"/>
      <c r="I37" s="23">
        <v>0.75</v>
      </c>
      <c r="J37" s="55"/>
      <c r="K37" s="49" t="str">
        <f t="shared" ref="K37" si="79">IF(J37="","",106)</f>
        <v/>
      </c>
      <c r="L37" s="66"/>
      <c r="M37" s="66"/>
      <c r="N37" s="23">
        <v>0.75</v>
      </c>
      <c r="O37" s="43"/>
      <c r="P37" s="43"/>
      <c r="Q37" s="66"/>
      <c r="R37" s="66"/>
      <c r="S37" s="23">
        <v>0.75</v>
      </c>
      <c r="T37" s="25"/>
      <c r="U37" s="49" t="str">
        <f t="shared" ref="U37" si="80">IF(T37="","",102)</f>
        <v/>
      </c>
      <c r="V37" s="66"/>
      <c r="W37" s="66"/>
      <c r="X37" s="23">
        <v>0.75</v>
      </c>
      <c r="Y37" s="43"/>
      <c r="Z37" s="51" t="str">
        <f t="shared" ref="Z37" si="81">IF(Y37="","",205)</f>
        <v/>
      </c>
      <c r="AA37" s="66"/>
      <c r="AB37" s="66"/>
      <c r="AC37" s="23">
        <v>0.75</v>
      </c>
      <c r="AD37" s="43"/>
      <c r="AE37" s="43"/>
      <c r="AF37" s="66"/>
      <c r="AG37" s="66"/>
      <c r="AH37" s="23">
        <v>0.75</v>
      </c>
      <c r="AI37" s="38"/>
      <c r="AJ37" s="49" t="str">
        <f t="shared" ref="AJ37" si="82">IF(AI37="","",201)</f>
        <v/>
      </c>
      <c r="AK37" s="42"/>
      <c r="AL37" s="42"/>
      <c r="AM37" s="42"/>
      <c r="AN37" s="42"/>
      <c r="AO37" s="42"/>
      <c r="AP37" s="42"/>
      <c r="AQ37" s="42"/>
      <c r="AR37" s="42"/>
      <c r="AS37" s="42"/>
      <c r="AT37" s="42"/>
    </row>
    <row r="38" spans="1:46" s="22" customFormat="1" ht="17.25" customHeight="1" x14ac:dyDescent="0.2">
      <c r="A38" s="66"/>
      <c r="B38" s="66"/>
      <c r="C38" s="23"/>
      <c r="D38" s="25"/>
      <c r="E38" s="25"/>
      <c r="F38" s="49"/>
      <c r="G38" s="66"/>
      <c r="H38" s="66"/>
      <c r="I38" s="23"/>
      <c r="J38" s="55"/>
      <c r="K38" s="49"/>
      <c r="L38" s="66"/>
      <c r="M38" s="66"/>
      <c r="N38" s="23"/>
      <c r="O38" s="43"/>
      <c r="P38" s="43"/>
      <c r="Q38" s="66"/>
      <c r="R38" s="66"/>
      <c r="S38" s="23"/>
      <c r="T38" s="55"/>
      <c r="U38" s="49"/>
      <c r="V38" s="66"/>
      <c r="W38" s="66"/>
      <c r="X38" s="23"/>
      <c r="Y38" s="43"/>
      <c r="Z38" s="51"/>
      <c r="AA38" s="66"/>
      <c r="AB38" s="66"/>
      <c r="AC38" s="23"/>
      <c r="AD38" s="43"/>
      <c r="AE38" s="43"/>
      <c r="AF38" s="66"/>
      <c r="AG38" s="66"/>
      <c r="AH38" s="23"/>
      <c r="AI38" s="55"/>
      <c r="AJ38" s="49"/>
      <c r="AK38" s="27"/>
      <c r="AM38" s="29"/>
    </row>
    <row r="39" spans="1:46" s="22" customFormat="1" ht="17.25" customHeight="1" x14ac:dyDescent="0.2">
      <c r="A39" s="66"/>
      <c r="B39" s="66"/>
      <c r="C39" s="23">
        <v>0.79166666666666663</v>
      </c>
      <c r="D39" s="25"/>
      <c r="E39" s="25"/>
      <c r="F39" s="49" t="str">
        <f t="shared" si="28"/>
        <v/>
      </c>
      <c r="G39" s="66"/>
      <c r="H39" s="66"/>
      <c r="I39" s="23">
        <v>0.79166666666666663</v>
      </c>
      <c r="J39" s="55"/>
      <c r="K39" s="49" t="str">
        <f t="shared" ref="K39" si="83">IF(J39="","",106)</f>
        <v/>
      </c>
      <c r="L39" s="66"/>
      <c r="M39" s="66"/>
      <c r="N39" s="23">
        <v>0.79166666666666663</v>
      </c>
      <c r="O39" s="25"/>
      <c r="P39" s="49"/>
      <c r="Q39" s="66"/>
      <c r="R39" s="66"/>
      <c r="S39" s="23">
        <v>0.79166666666666663</v>
      </c>
      <c r="T39" s="55"/>
      <c r="U39" s="49" t="str">
        <f t="shared" ref="U39" si="84">IF(T39="","",102)</f>
        <v/>
      </c>
      <c r="V39" s="66"/>
      <c r="W39" s="66"/>
      <c r="X39" s="23">
        <v>0.79166666666666663</v>
      </c>
      <c r="Y39" s="25"/>
      <c r="Z39" s="51" t="str">
        <f t="shared" ref="Z39" si="85">IF(Y39="","",205)</f>
        <v/>
      </c>
      <c r="AA39" s="66"/>
      <c r="AB39" s="66"/>
      <c r="AC39" s="23">
        <v>0.79166666666666663</v>
      </c>
      <c r="AD39" s="43"/>
      <c r="AE39" s="43"/>
      <c r="AF39" s="66"/>
      <c r="AG39" s="66"/>
      <c r="AH39" s="23">
        <v>0.79166666666666663</v>
      </c>
      <c r="AI39" s="36"/>
      <c r="AJ39" s="49" t="str">
        <f t="shared" ref="AJ39" si="86">IF(AI39="","",201)</f>
        <v/>
      </c>
      <c r="AK39" s="27"/>
      <c r="AM39" s="29"/>
    </row>
    <row r="40" spans="1:46" s="22" customFormat="1" ht="17.25" customHeight="1" x14ac:dyDescent="0.2">
      <c r="A40" s="66"/>
      <c r="B40" s="66"/>
      <c r="C40" s="23"/>
      <c r="D40" s="25"/>
      <c r="E40" s="25"/>
      <c r="F40" s="49"/>
      <c r="G40" s="66"/>
      <c r="H40" s="66"/>
      <c r="I40" s="23"/>
      <c r="J40" s="55"/>
      <c r="K40" s="49"/>
      <c r="L40" s="66"/>
      <c r="M40" s="66"/>
      <c r="N40" s="23"/>
      <c r="O40" s="25"/>
      <c r="P40" s="49"/>
      <c r="Q40" s="66"/>
      <c r="R40" s="66"/>
      <c r="S40" s="23"/>
      <c r="T40" s="55"/>
      <c r="U40" s="49"/>
      <c r="V40" s="66"/>
      <c r="W40" s="66"/>
      <c r="X40" s="23"/>
      <c r="Y40" s="25"/>
      <c r="Z40" s="51"/>
      <c r="AA40" s="66"/>
      <c r="AB40" s="66"/>
      <c r="AC40" s="23"/>
      <c r="AD40" s="43"/>
      <c r="AE40" s="43"/>
      <c r="AF40" s="66"/>
      <c r="AG40" s="66"/>
      <c r="AH40" s="23"/>
      <c r="AI40" s="55"/>
      <c r="AJ40" s="49"/>
      <c r="AK40" s="27"/>
      <c r="AM40" s="29"/>
    </row>
    <row r="41" spans="1:46" s="22" customFormat="1" ht="17.25" customHeight="1" x14ac:dyDescent="0.2">
      <c r="A41" s="66"/>
      <c r="B41" s="66"/>
      <c r="C41" s="23">
        <v>0.83333333333333337</v>
      </c>
      <c r="D41" s="25"/>
      <c r="E41" s="25"/>
      <c r="F41" s="49" t="str">
        <f t="shared" si="35"/>
        <v/>
      </c>
      <c r="G41" s="66"/>
      <c r="H41" s="66"/>
      <c r="I41" s="23">
        <v>0.83333333333333337</v>
      </c>
      <c r="J41" s="25"/>
      <c r="K41" s="49" t="str">
        <f t="shared" ref="K41" si="87">IF(J41="","",106)</f>
        <v/>
      </c>
      <c r="L41" s="66"/>
      <c r="M41" s="66"/>
      <c r="N41" s="23">
        <v>0.83333333333333337</v>
      </c>
      <c r="O41" s="43"/>
      <c r="P41" s="43"/>
      <c r="Q41" s="66"/>
      <c r="R41" s="66"/>
      <c r="S41" s="23">
        <v>0.83333333333333337</v>
      </c>
      <c r="T41" s="33"/>
      <c r="U41" s="49" t="str">
        <f t="shared" ref="U41" si="88">IF(T41="","",102)</f>
        <v/>
      </c>
      <c r="V41" s="66"/>
      <c r="W41" s="66"/>
      <c r="X41" s="23">
        <v>0.83333333333333337</v>
      </c>
      <c r="Y41" s="25"/>
      <c r="Z41" s="51" t="str">
        <f t="shared" ref="Z41" si="89">IF(Y41="","",205)</f>
        <v/>
      </c>
      <c r="AA41" s="66"/>
      <c r="AB41" s="66"/>
      <c r="AC41" s="23">
        <v>0.83333333333333337</v>
      </c>
      <c r="AD41" s="43"/>
      <c r="AE41" s="43"/>
      <c r="AF41" s="66"/>
      <c r="AG41" s="66"/>
      <c r="AH41" s="23">
        <v>0.83333333333333337</v>
      </c>
      <c r="AI41" s="25"/>
      <c r="AJ41" s="49" t="str">
        <f t="shared" ref="AJ41" si="90">IF(AI41="","",201)</f>
        <v/>
      </c>
      <c r="AK41" s="27"/>
      <c r="AM41" s="29"/>
    </row>
    <row r="42" spans="1:46" s="22" customFormat="1" ht="17.25" customHeight="1" x14ac:dyDescent="0.2">
      <c r="A42" s="66"/>
      <c r="B42" s="66"/>
      <c r="C42" s="23"/>
      <c r="D42" s="25"/>
      <c r="E42" s="25"/>
      <c r="F42" s="49"/>
      <c r="G42" s="66"/>
      <c r="H42" s="66"/>
      <c r="I42" s="23"/>
      <c r="J42" s="25"/>
      <c r="K42" s="49"/>
      <c r="L42" s="66"/>
      <c r="M42" s="66"/>
      <c r="N42" s="23"/>
      <c r="O42" s="43"/>
      <c r="P42" s="43"/>
      <c r="Q42" s="66"/>
      <c r="R42" s="66"/>
      <c r="S42" s="23"/>
      <c r="T42" s="25"/>
      <c r="U42" s="49"/>
      <c r="V42" s="66"/>
      <c r="W42" s="66"/>
      <c r="X42" s="23"/>
      <c r="Y42" s="25"/>
      <c r="Z42" s="51"/>
      <c r="AA42" s="66"/>
      <c r="AB42" s="66"/>
      <c r="AC42" s="23"/>
      <c r="AD42" s="43"/>
      <c r="AE42" s="43"/>
      <c r="AF42" s="66"/>
      <c r="AG42" s="66"/>
      <c r="AH42" s="23"/>
      <c r="AI42" s="25"/>
      <c r="AJ42" s="49"/>
      <c r="AK42" s="27"/>
      <c r="AM42" s="29"/>
    </row>
    <row r="43" spans="1:46" s="22" customFormat="1" ht="17.25" customHeight="1" x14ac:dyDescent="0.2">
      <c r="A43" s="66" t="s">
        <v>404</v>
      </c>
      <c r="B43" s="66" t="s">
        <v>1</v>
      </c>
      <c r="C43" s="23">
        <v>0.41666666666666669</v>
      </c>
      <c r="D43" s="25"/>
      <c r="E43" s="25"/>
      <c r="F43" s="49" t="str">
        <f t="shared" ref="F43" si="91">IF(D43="","",103)</f>
        <v/>
      </c>
      <c r="G43" s="66" t="s">
        <v>404</v>
      </c>
      <c r="H43" s="66" t="s">
        <v>1</v>
      </c>
      <c r="I43" s="23">
        <v>0.41666666666666669</v>
      </c>
      <c r="J43" s="25"/>
      <c r="K43" s="49" t="str">
        <f t="shared" ref="K43" si="92">IF(J43="","",106)</f>
        <v/>
      </c>
      <c r="L43" s="66" t="s">
        <v>404</v>
      </c>
      <c r="M43" s="66" t="s">
        <v>1</v>
      </c>
      <c r="N43" s="23">
        <v>0.41666666666666669</v>
      </c>
      <c r="O43" s="25"/>
      <c r="P43" s="49" t="str">
        <f>IF(O43="","",104)</f>
        <v/>
      </c>
      <c r="Q43" s="66" t="s">
        <v>404</v>
      </c>
      <c r="R43" s="66" t="s">
        <v>1</v>
      </c>
      <c r="S43" s="23">
        <v>0.41666666666666669</v>
      </c>
      <c r="T43" s="43"/>
      <c r="U43" s="49" t="str">
        <f t="shared" ref="U43" si="93">IF(T43="","",102)</f>
        <v/>
      </c>
      <c r="V43" s="66" t="s">
        <v>404</v>
      </c>
      <c r="W43" s="66" t="s">
        <v>1</v>
      </c>
      <c r="X43" s="23">
        <v>0.41666666666666669</v>
      </c>
      <c r="Y43" s="25"/>
      <c r="Z43" s="51" t="str">
        <f t="shared" ref="Z43" si="94">IF(Y43="","",205)</f>
        <v/>
      </c>
      <c r="AA43" s="66" t="s">
        <v>404</v>
      </c>
      <c r="AB43" s="66" t="s">
        <v>1</v>
      </c>
      <c r="AC43" s="23">
        <v>0.41666666666666669</v>
      </c>
      <c r="AD43" s="25"/>
      <c r="AE43" s="49" t="str">
        <f t="shared" ref="AE43" si="95">IF(AD43="","",108)</f>
        <v/>
      </c>
      <c r="AF43" s="66" t="s">
        <v>404</v>
      </c>
      <c r="AG43" s="66" t="s">
        <v>1</v>
      </c>
      <c r="AH43" s="23">
        <v>0.41666666666666669</v>
      </c>
      <c r="AI43" s="25"/>
      <c r="AJ43" s="49" t="str">
        <f t="shared" ref="AJ43" si="96">IF(AI43="","",201)</f>
        <v/>
      </c>
      <c r="AK43" s="27"/>
      <c r="AM43" s="29"/>
    </row>
    <row r="44" spans="1:46" s="22" customFormat="1" ht="17.25" customHeight="1" x14ac:dyDescent="0.2">
      <c r="A44" s="66"/>
      <c r="B44" s="66"/>
      <c r="C44" s="23"/>
      <c r="D44" s="25"/>
      <c r="E44" s="25"/>
      <c r="F44" s="49"/>
      <c r="G44" s="66"/>
      <c r="H44" s="66"/>
      <c r="I44" s="23"/>
      <c r="J44" s="25"/>
      <c r="K44" s="49"/>
      <c r="L44" s="66"/>
      <c r="M44" s="66"/>
      <c r="N44" s="23"/>
      <c r="O44" s="25"/>
      <c r="P44" s="49"/>
      <c r="Q44" s="66"/>
      <c r="R44" s="66"/>
      <c r="S44" s="23"/>
      <c r="T44" s="43"/>
      <c r="U44" s="49"/>
      <c r="V44" s="66"/>
      <c r="W44" s="66"/>
      <c r="X44" s="23"/>
      <c r="Y44" s="25"/>
      <c r="Z44" s="51"/>
      <c r="AA44" s="66"/>
      <c r="AB44" s="66"/>
      <c r="AC44" s="23"/>
      <c r="AD44" s="25"/>
      <c r="AE44" s="49"/>
      <c r="AF44" s="66"/>
      <c r="AG44" s="66"/>
      <c r="AH44" s="23"/>
      <c r="AI44" s="25"/>
      <c r="AJ44" s="49"/>
      <c r="AK44" s="27"/>
      <c r="AM44" s="29"/>
    </row>
    <row r="45" spans="1:46" s="22" customFormat="1" ht="17.25" customHeight="1" x14ac:dyDescent="0.2">
      <c r="A45" s="66"/>
      <c r="B45" s="66"/>
      <c r="C45" s="23">
        <v>0.45833333333333331</v>
      </c>
      <c r="D45" s="43"/>
      <c r="E45" s="31"/>
      <c r="F45" s="49" t="str">
        <f t="shared" si="48"/>
        <v/>
      </c>
      <c r="G45" s="66"/>
      <c r="H45" s="66"/>
      <c r="I45" s="23">
        <v>0.45833333333333331</v>
      </c>
      <c r="J45" s="33"/>
      <c r="K45" s="49" t="str">
        <f t="shared" ref="K45" si="97">IF(J45="","",106)</f>
        <v/>
      </c>
      <c r="L45" s="66"/>
      <c r="M45" s="66"/>
      <c r="N45" s="23">
        <v>0.45833333333333331</v>
      </c>
      <c r="O45" s="25"/>
      <c r="P45" s="49" t="str">
        <f>IF(O45="","",104)</f>
        <v/>
      </c>
      <c r="Q45" s="66"/>
      <c r="R45" s="66"/>
      <c r="S45" s="23">
        <v>0.45833333333333331</v>
      </c>
      <c r="T45" s="56"/>
      <c r="U45" s="49" t="str">
        <f t="shared" ref="U45" si="98">IF(T45="","",102)</f>
        <v/>
      </c>
      <c r="V45" s="66"/>
      <c r="W45" s="66"/>
      <c r="X45" s="23">
        <v>0.45833333333333331</v>
      </c>
      <c r="Y45" s="56"/>
      <c r="Z45" s="51" t="str">
        <f t="shared" ref="Z45" si="99">IF(Y45="","",205)</f>
        <v/>
      </c>
      <c r="AA45" s="66"/>
      <c r="AB45" s="66"/>
      <c r="AC45" s="23">
        <v>0.45833333333333331</v>
      </c>
      <c r="AD45" s="25"/>
      <c r="AE45" s="49" t="str">
        <f t="shared" ref="AE45" si="100">IF(AD45="","",108)</f>
        <v/>
      </c>
      <c r="AF45" s="66"/>
      <c r="AG45" s="66"/>
      <c r="AH45" s="23">
        <v>0.45833333333333331</v>
      </c>
      <c r="AI45" s="33"/>
      <c r="AJ45" s="49" t="str">
        <f t="shared" ref="AJ45" si="101">IF(AI45="","",201)</f>
        <v/>
      </c>
      <c r="AK45" s="27"/>
      <c r="AM45" s="29"/>
    </row>
    <row r="46" spans="1:46" s="22" customFormat="1" ht="17.25" customHeight="1" x14ac:dyDescent="0.2">
      <c r="A46" s="66"/>
      <c r="B46" s="66"/>
      <c r="C46" s="23"/>
      <c r="D46" s="43"/>
      <c r="E46" s="31"/>
      <c r="F46" s="49"/>
      <c r="G46" s="66"/>
      <c r="H46" s="66"/>
      <c r="I46" s="23"/>
      <c r="J46" s="56"/>
      <c r="K46" s="49"/>
      <c r="L46" s="66"/>
      <c r="M46" s="66"/>
      <c r="N46" s="23"/>
      <c r="O46" s="25"/>
      <c r="P46" s="49"/>
      <c r="Q46" s="66"/>
      <c r="R46" s="66"/>
      <c r="S46" s="23"/>
      <c r="T46" s="56"/>
      <c r="U46" s="49"/>
      <c r="V46" s="66"/>
      <c r="W46" s="66"/>
      <c r="X46" s="23"/>
      <c r="Y46" s="56"/>
      <c r="Z46" s="51"/>
      <c r="AA46" s="66"/>
      <c r="AB46" s="66"/>
      <c r="AC46" s="23"/>
      <c r="AD46" s="56"/>
      <c r="AE46" s="49"/>
      <c r="AF46" s="66"/>
      <c r="AG46" s="66"/>
      <c r="AH46" s="23"/>
      <c r="AI46" s="56"/>
      <c r="AJ46" s="49"/>
      <c r="AK46" s="27"/>
      <c r="AM46" s="29"/>
    </row>
    <row r="47" spans="1:46" s="22" customFormat="1" ht="17.25" customHeight="1" x14ac:dyDescent="0.2">
      <c r="A47" s="66"/>
      <c r="B47" s="66"/>
      <c r="C47" s="23">
        <v>0.54166666666666663</v>
      </c>
      <c r="D47" s="33"/>
      <c r="E47" s="5"/>
      <c r="F47" s="49" t="str">
        <f t="shared" si="28"/>
        <v/>
      </c>
      <c r="G47" s="66"/>
      <c r="H47" s="66"/>
      <c r="I47" s="23">
        <v>0.54166666666666663</v>
      </c>
      <c r="J47" s="33"/>
      <c r="K47" s="49" t="str">
        <f t="shared" ref="K47" si="102">IF(J47="","",106)</f>
        <v/>
      </c>
      <c r="L47" s="66"/>
      <c r="M47" s="66"/>
      <c r="N47" s="23">
        <v>0.54166666666666663</v>
      </c>
      <c r="O47" s="33"/>
      <c r="P47" s="49" t="str">
        <f>IF(O47="","",104)</f>
        <v/>
      </c>
      <c r="Q47" s="66"/>
      <c r="R47" s="66"/>
      <c r="S47" s="23">
        <v>0.54166666666666663</v>
      </c>
      <c r="T47" s="25"/>
      <c r="U47" s="49" t="str">
        <f t="shared" ref="U47" si="103">IF(T47="","",102)</f>
        <v/>
      </c>
      <c r="V47" s="66"/>
      <c r="W47" s="66"/>
      <c r="X47" s="23">
        <v>0.54166666666666663</v>
      </c>
      <c r="Y47" s="56"/>
      <c r="Z47" s="51" t="str">
        <f t="shared" ref="Z47" si="104">IF(Y47="","",205)</f>
        <v/>
      </c>
      <c r="AA47" s="66"/>
      <c r="AB47" s="66"/>
      <c r="AC47" s="23">
        <v>0.54166666666666663</v>
      </c>
      <c r="AD47" s="56"/>
      <c r="AE47" s="49" t="str">
        <f t="shared" ref="AE47" si="105">IF(AD47="","",108)</f>
        <v/>
      </c>
      <c r="AF47" s="66"/>
      <c r="AG47" s="66"/>
      <c r="AH47" s="23">
        <v>0.54166666666666663</v>
      </c>
      <c r="AI47" s="33"/>
      <c r="AJ47" s="49" t="str">
        <f t="shared" ref="AJ47" si="106">IF(AI47="","",201)</f>
        <v/>
      </c>
      <c r="AK47" s="27"/>
      <c r="AM47" s="29"/>
    </row>
    <row r="48" spans="1:46" s="22" customFormat="1" ht="17.25" customHeight="1" x14ac:dyDescent="0.2">
      <c r="A48" s="66"/>
      <c r="B48" s="66"/>
      <c r="C48" s="23"/>
      <c r="D48" s="25"/>
      <c r="E48" s="25"/>
      <c r="F48" s="49"/>
      <c r="G48" s="66"/>
      <c r="H48" s="66"/>
      <c r="I48" s="23"/>
      <c r="J48" s="56"/>
      <c r="K48" s="49"/>
      <c r="L48" s="66"/>
      <c r="M48" s="66"/>
      <c r="N48" s="23"/>
      <c r="O48" s="56"/>
      <c r="P48" s="49"/>
      <c r="Q48" s="66"/>
      <c r="R48" s="66"/>
      <c r="S48" s="23"/>
      <c r="T48" s="56"/>
      <c r="U48" s="49"/>
      <c r="V48" s="66"/>
      <c r="W48" s="66"/>
      <c r="X48" s="23"/>
      <c r="Y48" s="25"/>
      <c r="Z48" s="51"/>
      <c r="AA48" s="66"/>
      <c r="AB48" s="66"/>
      <c r="AC48" s="23"/>
      <c r="AD48" s="56"/>
      <c r="AE48" s="49"/>
      <c r="AF48" s="66"/>
      <c r="AG48" s="66"/>
      <c r="AH48" s="23"/>
      <c r="AI48" s="33"/>
      <c r="AJ48" s="49"/>
      <c r="AK48" s="27"/>
      <c r="AM48" s="29"/>
    </row>
    <row r="49" spans="1:39" s="22" customFormat="1" ht="17.25" customHeight="1" x14ac:dyDescent="0.2">
      <c r="A49" s="66"/>
      <c r="B49" s="66"/>
      <c r="C49" s="23">
        <v>0.58333333333333337</v>
      </c>
      <c r="D49" s="33"/>
      <c r="E49" s="5"/>
      <c r="F49" s="49" t="str">
        <f t="shared" si="35"/>
        <v/>
      </c>
      <c r="G49" s="66"/>
      <c r="H49" s="66"/>
      <c r="I49" s="23">
        <v>0.58333333333333337</v>
      </c>
      <c r="J49" s="33"/>
      <c r="K49" s="49" t="str">
        <f t="shared" ref="K49" si="107">IF(J49="","",106)</f>
        <v/>
      </c>
      <c r="L49" s="66"/>
      <c r="M49" s="66"/>
      <c r="N49" s="23">
        <v>0.58333333333333337</v>
      </c>
      <c r="O49" s="25"/>
      <c r="P49" s="49" t="str">
        <f>IF(O49="","",104)</f>
        <v/>
      </c>
      <c r="Q49" s="66"/>
      <c r="R49" s="66"/>
      <c r="S49" s="23">
        <v>0.58333333333333337</v>
      </c>
      <c r="T49" s="56"/>
      <c r="U49" s="49" t="str">
        <f t="shared" ref="U49" si="108">IF(T49="","",102)</f>
        <v/>
      </c>
      <c r="V49" s="66"/>
      <c r="W49" s="66"/>
      <c r="X49" s="23">
        <v>0.58333333333333337</v>
      </c>
      <c r="Y49" s="43"/>
      <c r="Z49" s="51" t="str">
        <f t="shared" ref="Z49" si="109">IF(Y49="","",205)</f>
        <v/>
      </c>
      <c r="AA49" s="66"/>
      <c r="AB49" s="66"/>
      <c r="AC49" s="23">
        <v>0.58333333333333337</v>
      </c>
      <c r="AD49" s="56"/>
      <c r="AE49" s="49" t="str">
        <f t="shared" ref="AE49" si="110">IF(AD49="","",108)</f>
        <v/>
      </c>
      <c r="AF49" s="66"/>
      <c r="AG49" s="66"/>
      <c r="AH49" s="23">
        <v>0.58333333333333337</v>
      </c>
      <c r="AI49" s="33"/>
      <c r="AJ49" s="49" t="str">
        <f t="shared" ref="AJ49" si="111">IF(AI49="","",201)</f>
        <v/>
      </c>
      <c r="AK49" s="27"/>
      <c r="AM49" s="29"/>
    </row>
    <row r="50" spans="1:39" s="22" customFormat="1" ht="17.25" customHeight="1" x14ac:dyDescent="0.2">
      <c r="A50" s="66"/>
      <c r="B50" s="66"/>
      <c r="C50" s="23"/>
      <c r="D50" s="25"/>
      <c r="E50" s="25"/>
      <c r="F50" s="49"/>
      <c r="G50" s="66"/>
      <c r="H50" s="66"/>
      <c r="I50" s="23"/>
      <c r="J50" s="25"/>
      <c r="K50" s="49"/>
      <c r="L50" s="66"/>
      <c r="M50" s="66"/>
      <c r="N50" s="23"/>
      <c r="O50" s="25"/>
      <c r="P50" s="49"/>
      <c r="Q50" s="66"/>
      <c r="R50" s="66"/>
      <c r="S50" s="23"/>
      <c r="T50" s="56"/>
      <c r="U50" s="49"/>
      <c r="V50" s="66"/>
      <c r="W50" s="66"/>
      <c r="X50" s="23"/>
      <c r="Y50" s="43"/>
      <c r="Z50" s="51"/>
      <c r="AA50" s="66"/>
      <c r="AB50" s="66"/>
      <c r="AC50" s="23"/>
      <c r="AD50" s="56"/>
      <c r="AE50" s="49"/>
      <c r="AF50" s="66"/>
      <c r="AG50" s="66"/>
      <c r="AH50" s="23"/>
      <c r="AI50" s="33"/>
      <c r="AJ50" s="49"/>
      <c r="AK50" s="27"/>
      <c r="AM50" s="29"/>
    </row>
    <row r="51" spans="1:39" s="22" customFormat="1" ht="17.25" customHeight="1" x14ac:dyDescent="0.2">
      <c r="A51" s="66"/>
      <c r="B51" s="66"/>
      <c r="C51" s="23">
        <v>0.625</v>
      </c>
      <c r="D51" s="33"/>
      <c r="E51" s="5"/>
      <c r="F51" s="49" t="str">
        <f t="shared" ref="F51" si="112">IF(D51="","",103)</f>
        <v/>
      </c>
      <c r="G51" s="66"/>
      <c r="H51" s="66"/>
      <c r="I51" s="23">
        <v>0.625</v>
      </c>
      <c r="J51" s="33"/>
      <c r="K51" s="49" t="str">
        <f t="shared" ref="K51" si="113">IF(J51="","",106)</f>
        <v/>
      </c>
      <c r="L51" s="66"/>
      <c r="M51" s="66"/>
      <c r="N51" s="23">
        <v>0.625</v>
      </c>
      <c r="O51" s="33"/>
      <c r="P51" s="49" t="str">
        <f>IF(O51="","",104)</f>
        <v/>
      </c>
      <c r="Q51" s="66"/>
      <c r="R51" s="66"/>
      <c r="S51" s="23">
        <v>0.625</v>
      </c>
      <c r="T51" s="25"/>
      <c r="U51" s="49" t="str">
        <f t="shared" ref="U51" si="114">IF(T51="","",102)</f>
        <v/>
      </c>
      <c r="V51" s="66"/>
      <c r="W51" s="66"/>
      <c r="X51" s="23">
        <v>0.625</v>
      </c>
      <c r="Y51" s="43"/>
      <c r="Z51" s="51" t="str">
        <f t="shared" ref="Z51" si="115">IF(Y51="","",205)</f>
        <v/>
      </c>
      <c r="AA51" s="66"/>
      <c r="AB51" s="66"/>
      <c r="AC51" s="23">
        <v>0.625</v>
      </c>
      <c r="AD51" s="56"/>
      <c r="AE51" s="49" t="str">
        <f t="shared" ref="AE51" si="116">IF(AD51="","",108)</f>
        <v/>
      </c>
      <c r="AF51" s="66"/>
      <c r="AG51" s="66"/>
      <c r="AH51" s="23">
        <v>0.625</v>
      </c>
      <c r="AI51" s="33"/>
      <c r="AJ51" s="49" t="str">
        <f t="shared" ref="AJ51" si="117">IF(AI51="","",201)</f>
        <v/>
      </c>
      <c r="AK51" s="27"/>
      <c r="AM51" s="29"/>
    </row>
    <row r="52" spans="1:39" s="22" customFormat="1" ht="17.25" customHeight="1" x14ac:dyDescent="0.2">
      <c r="A52" s="66"/>
      <c r="B52" s="66"/>
      <c r="C52" s="23"/>
      <c r="D52" s="25"/>
      <c r="E52" s="25"/>
      <c r="F52" s="49"/>
      <c r="G52" s="66"/>
      <c r="H52" s="66"/>
      <c r="I52" s="23"/>
      <c r="J52" s="25"/>
      <c r="K52" s="49"/>
      <c r="L52" s="66"/>
      <c r="M52" s="66"/>
      <c r="N52" s="23"/>
      <c r="O52" s="56"/>
      <c r="P52" s="49"/>
      <c r="Q52" s="66"/>
      <c r="R52" s="66"/>
      <c r="S52" s="23"/>
      <c r="T52" s="25"/>
      <c r="U52" s="49"/>
      <c r="V52" s="66"/>
      <c r="W52" s="66"/>
      <c r="X52" s="23"/>
      <c r="Y52" s="43"/>
      <c r="Z52" s="51"/>
      <c r="AA52" s="66"/>
      <c r="AB52" s="66"/>
      <c r="AC52" s="23"/>
      <c r="AD52" s="56"/>
      <c r="AE52" s="49"/>
      <c r="AF52" s="66"/>
      <c r="AG52" s="66"/>
      <c r="AH52" s="23"/>
      <c r="AI52" s="33"/>
      <c r="AJ52" s="49"/>
      <c r="AK52" s="27"/>
      <c r="AM52" s="29"/>
    </row>
    <row r="53" spans="1:39" s="22" customFormat="1" ht="17.25" customHeight="1" x14ac:dyDescent="0.2">
      <c r="A53" s="66"/>
      <c r="B53" s="66"/>
      <c r="C53" s="23">
        <v>0.66666666666666663</v>
      </c>
      <c r="D53" s="33"/>
      <c r="E53" s="5"/>
      <c r="F53" s="49" t="str">
        <f t="shared" si="48"/>
        <v/>
      </c>
      <c r="G53" s="66"/>
      <c r="H53" s="66"/>
      <c r="I53" s="23">
        <v>0.66666666666666663</v>
      </c>
      <c r="J53" s="56"/>
      <c r="K53" s="49" t="str">
        <f t="shared" ref="K53" si="118">IF(J53="","",106)</f>
        <v/>
      </c>
      <c r="L53" s="66"/>
      <c r="M53" s="66"/>
      <c r="N53" s="23">
        <v>0.66666666666666663</v>
      </c>
      <c r="O53" s="33"/>
      <c r="P53" s="49" t="str">
        <f>IF(O53="","",104)</f>
        <v/>
      </c>
      <c r="Q53" s="66"/>
      <c r="R53" s="66"/>
      <c r="S53" s="23">
        <v>0.66666666666666663</v>
      </c>
      <c r="T53" s="33"/>
      <c r="U53" s="49" t="str">
        <f t="shared" ref="U53" si="119">IF(T53="","",102)</f>
        <v/>
      </c>
      <c r="V53" s="66"/>
      <c r="W53" s="66"/>
      <c r="X53" s="23">
        <v>0.66666666666666663</v>
      </c>
      <c r="Y53" s="25"/>
      <c r="Z53" s="51" t="str">
        <f t="shared" ref="Z53" si="120">IF(Y53="","",205)</f>
        <v/>
      </c>
      <c r="AA53" s="66"/>
      <c r="AB53" s="66"/>
      <c r="AC53" s="23">
        <v>0.66666666666666663</v>
      </c>
      <c r="AD53" s="25"/>
      <c r="AE53" s="49" t="str">
        <f t="shared" ref="AE53" si="121">IF(AD53="","",108)</f>
        <v/>
      </c>
      <c r="AF53" s="66"/>
      <c r="AG53" s="66"/>
      <c r="AH53" s="23">
        <v>0.66666666666666663</v>
      </c>
      <c r="AI53" s="43"/>
      <c r="AJ53" s="49" t="str">
        <f t="shared" ref="AJ53" si="122">IF(AI53="","",201)</f>
        <v/>
      </c>
      <c r="AK53" s="27"/>
      <c r="AM53" s="29"/>
    </row>
    <row r="54" spans="1:39" s="22" customFormat="1" ht="17.25" customHeight="1" x14ac:dyDescent="0.2">
      <c r="A54" s="66"/>
      <c r="B54" s="66"/>
      <c r="C54" s="23"/>
      <c r="D54" s="25"/>
      <c r="E54" s="25"/>
      <c r="F54" s="49"/>
      <c r="G54" s="66"/>
      <c r="H54" s="66"/>
      <c r="I54" s="23"/>
      <c r="J54" s="25"/>
      <c r="K54" s="49"/>
      <c r="L54" s="66"/>
      <c r="M54" s="66"/>
      <c r="N54" s="23"/>
      <c r="O54" s="25"/>
      <c r="P54" s="49"/>
      <c r="Q54" s="66"/>
      <c r="R54" s="66"/>
      <c r="S54" s="23"/>
      <c r="T54" s="56"/>
      <c r="U54" s="49"/>
      <c r="V54" s="66"/>
      <c r="W54" s="66"/>
      <c r="X54" s="23"/>
      <c r="Y54" s="25"/>
      <c r="Z54" s="51"/>
      <c r="AA54" s="66"/>
      <c r="AB54" s="66"/>
      <c r="AC54" s="23"/>
      <c r="AD54" s="25"/>
      <c r="AE54" s="49"/>
      <c r="AF54" s="66"/>
      <c r="AG54" s="66"/>
      <c r="AH54" s="23"/>
      <c r="AI54" s="43"/>
      <c r="AJ54" s="49"/>
      <c r="AK54" s="27"/>
      <c r="AM54" s="29"/>
    </row>
    <row r="55" spans="1:39" s="22" customFormat="1" ht="17.25" customHeight="1" x14ac:dyDescent="0.2">
      <c r="A55" s="66"/>
      <c r="B55" s="66" t="s">
        <v>2</v>
      </c>
      <c r="C55" s="23">
        <v>0.70833333333333337</v>
      </c>
      <c r="D55" s="56"/>
      <c r="E55" s="56"/>
      <c r="F55" s="49" t="str">
        <f t="shared" si="28"/>
        <v/>
      </c>
      <c r="G55" s="66"/>
      <c r="H55" s="66" t="s">
        <v>2</v>
      </c>
      <c r="I55" s="23">
        <v>0.70833333333333337</v>
      </c>
      <c r="J55" s="56"/>
      <c r="K55" s="49" t="str">
        <f t="shared" ref="K55" si="123">IF(J55="","",106)</f>
        <v/>
      </c>
      <c r="L55" s="66"/>
      <c r="M55" s="66" t="s">
        <v>2</v>
      </c>
      <c r="N55" s="23">
        <v>0.70833333333333337</v>
      </c>
      <c r="O55" s="33"/>
      <c r="P55" s="49" t="str">
        <f>IF(O55="","",104)</f>
        <v/>
      </c>
      <c r="Q55" s="66"/>
      <c r="R55" s="66" t="s">
        <v>2</v>
      </c>
      <c r="S55" s="23">
        <v>0.70833333333333337</v>
      </c>
      <c r="T55" s="56"/>
      <c r="U55" s="49" t="str">
        <f t="shared" ref="U55" si="124">IF(T55="","",102)</f>
        <v/>
      </c>
      <c r="V55" s="66"/>
      <c r="W55" s="66" t="s">
        <v>2</v>
      </c>
      <c r="X55" s="23">
        <v>0.70833333333333337</v>
      </c>
      <c r="Y55" s="56"/>
      <c r="Z55" s="51" t="str">
        <f t="shared" ref="Z55" si="125">IF(Y55="","",205)</f>
        <v/>
      </c>
      <c r="AA55" s="66"/>
      <c r="AB55" s="66" t="s">
        <v>2</v>
      </c>
      <c r="AC55" s="23">
        <v>0.70833333333333337</v>
      </c>
      <c r="AD55" s="25"/>
      <c r="AE55" s="49" t="str">
        <f t="shared" ref="AE55" si="126">IF(AD55="","",108)</f>
        <v/>
      </c>
      <c r="AF55" s="66"/>
      <c r="AG55" s="66" t="s">
        <v>2</v>
      </c>
      <c r="AH55" s="23">
        <v>0.70833333333333337</v>
      </c>
      <c r="AI55" s="33"/>
      <c r="AJ55" s="49" t="str">
        <f t="shared" ref="AJ55" si="127">IF(AI55="","",201)</f>
        <v/>
      </c>
      <c r="AK55" s="27"/>
      <c r="AM55" s="29"/>
    </row>
    <row r="56" spans="1:39" s="22" customFormat="1" ht="17.25" customHeight="1" x14ac:dyDescent="0.2">
      <c r="A56" s="66"/>
      <c r="B56" s="66"/>
      <c r="C56" s="23"/>
      <c r="D56" s="56"/>
      <c r="E56" s="56"/>
      <c r="F56" s="49"/>
      <c r="G56" s="66"/>
      <c r="H56" s="66"/>
      <c r="I56" s="23"/>
      <c r="J56" s="56"/>
      <c r="K56" s="49"/>
      <c r="L56" s="66"/>
      <c r="M56" s="66"/>
      <c r="N56" s="23"/>
      <c r="O56" s="56"/>
      <c r="P56" s="49"/>
      <c r="Q56" s="66"/>
      <c r="R56" s="66"/>
      <c r="S56" s="23"/>
      <c r="T56" s="56"/>
      <c r="U56" s="49"/>
      <c r="V56" s="66"/>
      <c r="W56" s="66"/>
      <c r="X56" s="23"/>
      <c r="Y56" s="56"/>
      <c r="Z56" s="51"/>
      <c r="AA56" s="66"/>
      <c r="AB56" s="66"/>
      <c r="AC56" s="23"/>
      <c r="AD56" s="25"/>
      <c r="AE56" s="49"/>
      <c r="AF56" s="66"/>
      <c r="AG56" s="66"/>
      <c r="AH56" s="23"/>
      <c r="AI56" s="33"/>
      <c r="AJ56" s="49"/>
      <c r="AK56" s="27"/>
      <c r="AM56" s="29"/>
    </row>
    <row r="57" spans="1:39" s="22" customFormat="1" ht="17.25" customHeight="1" x14ac:dyDescent="0.2">
      <c r="A57" s="66"/>
      <c r="B57" s="66"/>
      <c r="C57" s="23">
        <v>0.75</v>
      </c>
      <c r="D57" s="56"/>
      <c r="E57" s="56"/>
      <c r="F57" s="49" t="str">
        <f t="shared" si="35"/>
        <v/>
      </c>
      <c r="G57" s="66"/>
      <c r="H57" s="66"/>
      <c r="I57" s="23">
        <v>0.75</v>
      </c>
      <c r="J57" s="56"/>
      <c r="K57" s="49" t="str">
        <f t="shared" ref="K57" si="128">IF(J57="","",106)</f>
        <v/>
      </c>
      <c r="L57" s="66"/>
      <c r="M57" s="66"/>
      <c r="N57" s="23">
        <v>0.75</v>
      </c>
      <c r="O57" s="25"/>
      <c r="P57" s="49" t="str">
        <f>IF(O57="","",104)</f>
        <v/>
      </c>
      <c r="Q57" s="66"/>
      <c r="R57" s="66"/>
      <c r="S57" s="23">
        <v>0.75</v>
      </c>
      <c r="T57" s="25"/>
      <c r="U57" s="49" t="str">
        <f t="shared" ref="U57" si="129">IF(T57="","",102)</f>
        <v/>
      </c>
      <c r="V57" s="66"/>
      <c r="W57" s="66"/>
      <c r="X57" s="23">
        <v>0.75</v>
      </c>
      <c r="Y57" s="56"/>
      <c r="Z57" s="51" t="str">
        <f t="shared" ref="Z57" si="130">IF(Y57="","",205)</f>
        <v/>
      </c>
      <c r="AA57" s="66"/>
      <c r="AB57" s="66"/>
      <c r="AC57" s="23">
        <v>0.75</v>
      </c>
      <c r="AD57" s="56"/>
      <c r="AE57" s="49" t="str">
        <f t="shared" ref="AE57" si="131">IF(AD57="","",108)</f>
        <v/>
      </c>
      <c r="AF57" s="66"/>
      <c r="AG57" s="66"/>
      <c r="AH57" s="23">
        <v>0.75</v>
      </c>
      <c r="AI57" s="33"/>
      <c r="AJ57" s="49" t="str">
        <f t="shared" ref="AJ57" si="132">IF(AI57="","",201)</f>
        <v/>
      </c>
      <c r="AK57" s="27"/>
      <c r="AM57" s="29"/>
    </row>
    <row r="58" spans="1:39" s="22" customFormat="1" ht="17.25" customHeight="1" x14ac:dyDescent="0.2">
      <c r="A58" s="66"/>
      <c r="B58" s="66"/>
      <c r="C58" s="23"/>
      <c r="D58" s="25"/>
      <c r="E58" s="25"/>
      <c r="F58" s="49"/>
      <c r="G58" s="66"/>
      <c r="H58" s="66"/>
      <c r="I58" s="23"/>
      <c r="J58" s="56"/>
      <c r="K58" s="49"/>
      <c r="L58" s="66"/>
      <c r="M58" s="66"/>
      <c r="N58" s="23"/>
      <c r="O58" s="56"/>
      <c r="P58" s="49"/>
      <c r="Q58" s="66"/>
      <c r="R58" s="66"/>
      <c r="S58" s="23"/>
      <c r="T58" s="56"/>
      <c r="U58" s="49"/>
      <c r="V58" s="66"/>
      <c r="W58" s="66"/>
      <c r="X58" s="23"/>
      <c r="Y58" s="25"/>
      <c r="Z58" s="51"/>
      <c r="AA58" s="66"/>
      <c r="AB58" s="66"/>
      <c r="AC58" s="23"/>
      <c r="AD58" s="56"/>
      <c r="AE58" s="49"/>
      <c r="AF58" s="66"/>
      <c r="AG58" s="66"/>
      <c r="AH58" s="23"/>
      <c r="AI58" s="33"/>
      <c r="AJ58" s="49"/>
      <c r="AK58" s="27"/>
      <c r="AM58" s="29"/>
    </row>
    <row r="59" spans="1:39" s="22" customFormat="1" ht="17.25" customHeight="1" x14ac:dyDescent="0.2">
      <c r="A59" s="66"/>
      <c r="B59" s="66"/>
      <c r="C59" s="23">
        <v>0.79166666666666663</v>
      </c>
      <c r="D59" s="25"/>
      <c r="E59" s="25"/>
      <c r="F59" s="49" t="str">
        <f t="shared" ref="F59" si="133">IF(D59="","",103)</f>
        <v/>
      </c>
      <c r="G59" s="66"/>
      <c r="H59" s="66"/>
      <c r="I59" s="23">
        <v>0.79166666666666663</v>
      </c>
      <c r="J59" s="56"/>
      <c r="K59" s="49" t="str">
        <f t="shared" ref="K59" si="134">IF(J59="","",106)</f>
        <v/>
      </c>
      <c r="L59" s="66"/>
      <c r="M59" s="66"/>
      <c r="N59" s="23">
        <v>0.79166666666666663</v>
      </c>
      <c r="O59" s="25"/>
      <c r="P59" s="49" t="str">
        <f>IF(O59="","",104)</f>
        <v/>
      </c>
      <c r="Q59" s="66"/>
      <c r="R59" s="66"/>
      <c r="S59" s="23">
        <v>0.79166666666666663</v>
      </c>
      <c r="T59" s="56"/>
      <c r="U59" s="49" t="str">
        <f t="shared" ref="U59" si="135">IF(T59="","",102)</f>
        <v/>
      </c>
      <c r="V59" s="66"/>
      <c r="W59" s="66"/>
      <c r="X59" s="23">
        <v>0.79166666666666663</v>
      </c>
      <c r="Y59" s="25"/>
      <c r="Z59" s="51" t="str">
        <f t="shared" ref="Z59" si="136">IF(Y59="","",205)</f>
        <v/>
      </c>
      <c r="AA59" s="66"/>
      <c r="AB59" s="66"/>
      <c r="AC59" s="23">
        <v>0.79166666666666663</v>
      </c>
      <c r="AD59" s="56"/>
      <c r="AE59" s="49" t="str">
        <f t="shared" ref="AE59" si="137">IF(AD59="","",108)</f>
        <v/>
      </c>
      <c r="AF59" s="66"/>
      <c r="AG59" s="66"/>
      <c r="AH59" s="23">
        <v>0.79166666666666663</v>
      </c>
      <c r="AI59" s="33"/>
      <c r="AJ59" s="49" t="str">
        <f t="shared" ref="AJ59" si="138">IF(AI59="","",201)</f>
        <v/>
      </c>
      <c r="AK59" s="27"/>
      <c r="AM59" s="29"/>
    </row>
    <row r="60" spans="1:39" s="22" customFormat="1" ht="17.25" customHeight="1" x14ac:dyDescent="0.2">
      <c r="A60" s="66"/>
      <c r="B60" s="66"/>
      <c r="C60" s="23"/>
      <c r="D60" s="25"/>
      <c r="E60" s="25"/>
      <c r="F60" s="49"/>
      <c r="G60" s="66"/>
      <c r="H60" s="66"/>
      <c r="I60" s="23"/>
      <c r="J60" s="56"/>
      <c r="K60" s="49"/>
      <c r="L60" s="66"/>
      <c r="M60" s="66"/>
      <c r="N60" s="23"/>
      <c r="O60" s="25"/>
      <c r="P60" s="49"/>
      <c r="Q60" s="66"/>
      <c r="R60" s="66"/>
      <c r="S60" s="23"/>
      <c r="T60" s="56"/>
      <c r="U60" s="49"/>
      <c r="V60" s="66"/>
      <c r="W60" s="66"/>
      <c r="X60" s="23"/>
      <c r="Y60" s="25"/>
      <c r="Z60" s="51"/>
      <c r="AA60" s="66"/>
      <c r="AB60" s="66"/>
      <c r="AC60" s="23"/>
      <c r="AD60" s="56"/>
      <c r="AE60" s="49"/>
      <c r="AF60" s="66"/>
      <c r="AG60" s="66"/>
      <c r="AH60" s="23"/>
      <c r="AI60" s="33"/>
      <c r="AJ60" s="49"/>
      <c r="AK60" s="27"/>
      <c r="AM60" s="29"/>
    </row>
    <row r="61" spans="1:39" s="22" customFormat="1" ht="17.25" customHeight="1" x14ac:dyDescent="0.2">
      <c r="A61" s="66"/>
      <c r="B61" s="66"/>
      <c r="C61" s="23">
        <v>0.83333333333333337</v>
      </c>
      <c r="D61" s="25"/>
      <c r="E61" s="25"/>
      <c r="F61" s="49" t="str">
        <f t="shared" si="48"/>
        <v/>
      </c>
      <c r="G61" s="66"/>
      <c r="H61" s="66"/>
      <c r="I61" s="23">
        <v>0.83333333333333337</v>
      </c>
      <c r="J61" s="25"/>
      <c r="K61" s="49" t="str">
        <f t="shared" ref="K61" si="139">IF(J61="","",106)</f>
        <v/>
      </c>
      <c r="L61" s="66"/>
      <c r="M61" s="66"/>
      <c r="N61" s="23">
        <v>0.83333333333333337</v>
      </c>
      <c r="O61" s="33"/>
      <c r="P61" s="49" t="str">
        <f>IF(O61="","",104)</f>
        <v/>
      </c>
      <c r="Q61" s="66"/>
      <c r="R61" s="66"/>
      <c r="S61" s="23">
        <v>0.83333333333333337</v>
      </c>
      <c r="T61" s="33"/>
      <c r="U61" s="49" t="str">
        <f t="shared" ref="U61" si="140">IF(T61="","",102)</f>
        <v/>
      </c>
      <c r="V61" s="66"/>
      <c r="W61" s="66"/>
      <c r="X61" s="23">
        <v>0.83333333333333337</v>
      </c>
      <c r="Y61" s="56"/>
      <c r="Z61" s="51" t="str">
        <f t="shared" ref="Z61" si="141">IF(Y61="","",205)</f>
        <v/>
      </c>
      <c r="AA61" s="66"/>
      <c r="AB61" s="66"/>
      <c r="AC61" s="23">
        <v>0.83333333333333337</v>
      </c>
      <c r="AD61" s="56"/>
      <c r="AE61" s="49" t="str">
        <f t="shared" ref="AE61" si="142">IF(AD61="","",108)</f>
        <v/>
      </c>
      <c r="AF61" s="66"/>
      <c r="AG61" s="66"/>
      <c r="AH61" s="23">
        <v>0.83333333333333337</v>
      </c>
      <c r="AI61" s="33"/>
      <c r="AJ61" s="49" t="str">
        <f t="shared" ref="AJ61" si="143">IF(AI61="","",201)</f>
        <v/>
      </c>
      <c r="AK61" s="27"/>
      <c r="AM61" s="29"/>
    </row>
    <row r="62" spans="1:39" s="22" customFormat="1" ht="17.25" customHeight="1" x14ac:dyDescent="0.2">
      <c r="A62" s="66"/>
      <c r="B62" s="66"/>
      <c r="C62" s="23"/>
      <c r="D62" s="25"/>
      <c r="E62" s="25"/>
      <c r="F62" s="49"/>
      <c r="G62" s="66"/>
      <c r="H62" s="66"/>
      <c r="I62" s="23"/>
      <c r="J62" s="25"/>
      <c r="K62" s="49"/>
      <c r="L62" s="66"/>
      <c r="M62" s="66"/>
      <c r="N62" s="23"/>
      <c r="O62" s="56"/>
      <c r="P62" s="49"/>
      <c r="Q62" s="66"/>
      <c r="R62" s="66"/>
      <c r="S62" s="23"/>
      <c r="T62" s="25"/>
      <c r="U62" s="49"/>
      <c r="V62" s="66"/>
      <c r="W62" s="66"/>
      <c r="X62" s="23"/>
      <c r="Y62" s="56"/>
      <c r="Z62" s="51"/>
      <c r="AA62" s="66"/>
      <c r="AB62" s="66"/>
      <c r="AC62" s="23"/>
      <c r="AD62" s="56"/>
      <c r="AE62" s="49"/>
      <c r="AF62" s="66"/>
      <c r="AG62" s="66"/>
      <c r="AH62" s="23"/>
      <c r="AI62" s="33"/>
      <c r="AJ62" s="49"/>
      <c r="AK62" s="27"/>
      <c r="AM62" s="29"/>
    </row>
    <row r="63" spans="1:39" s="22" customFormat="1" ht="17.25" customHeight="1" x14ac:dyDescent="0.2">
      <c r="A63" s="66" t="s">
        <v>405</v>
      </c>
      <c r="B63" s="66" t="s">
        <v>1</v>
      </c>
      <c r="C63" s="23">
        <v>0.41666666666666669</v>
      </c>
      <c r="D63" s="25"/>
      <c r="E63" s="25"/>
      <c r="F63" s="49" t="str">
        <f t="shared" si="28"/>
        <v/>
      </c>
      <c r="G63" s="66" t="s">
        <v>405</v>
      </c>
      <c r="H63" s="66" t="s">
        <v>1</v>
      </c>
      <c r="I63" s="23">
        <v>0.41666666666666669</v>
      </c>
      <c r="J63" s="25"/>
      <c r="K63" s="49" t="str">
        <f t="shared" ref="K63" si="144">IF(J63="","",106)</f>
        <v/>
      </c>
      <c r="L63" s="66" t="s">
        <v>405</v>
      </c>
      <c r="M63" s="66" t="s">
        <v>1</v>
      </c>
      <c r="N63" s="23">
        <v>0.41666666666666669</v>
      </c>
      <c r="O63" s="25"/>
      <c r="P63" s="49" t="str">
        <f>IF(O63="","",104)</f>
        <v/>
      </c>
      <c r="Q63" s="66" t="s">
        <v>405</v>
      </c>
      <c r="R63" s="66" t="s">
        <v>1</v>
      </c>
      <c r="S63" s="23">
        <v>0.41666666666666669</v>
      </c>
      <c r="T63" s="25"/>
      <c r="U63" s="49" t="str">
        <f t="shared" ref="U63" si="145">IF(T63="","",102)</f>
        <v/>
      </c>
      <c r="V63" s="66" t="s">
        <v>405</v>
      </c>
      <c r="W63" s="66" t="s">
        <v>1</v>
      </c>
      <c r="X63" s="23">
        <v>0.41666666666666669</v>
      </c>
      <c r="Y63" s="43"/>
      <c r="Z63" s="51" t="str">
        <f t="shared" ref="Z63" si="146">IF(Y63="","",205)</f>
        <v/>
      </c>
      <c r="AA63" s="66" t="s">
        <v>405</v>
      </c>
      <c r="AB63" s="66" t="s">
        <v>1</v>
      </c>
      <c r="AC63" s="23">
        <v>0.41666666666666669</v>
      </c>
      <c r="AD63" s="25"/>
      <c r="AE63" s="49" t="str">
        <f t="shared" ref="AE63" si="147">IF(AD63="","",108)</f>
        <v/>
      </c>
      <c r="AF63" s="66" t="s">
        <v>405</v>
      </c>
      <c r="AG63" s="66" t="s">
        <v>1</v>
      </c>
      <c r="AH63" s="23">
        <v>0.41666666666666669</v>
      </c>
      <c r="AI63" s="43"/>
      <c r="AJ63" s="49" t="str">
        <f t="shared" ref="AJ63" si="148">IF(AI63="","",201)</f>
        <v/>
      </c>
      <c r="AK63" s="27"/>
      <c r="AM63" s="29"/>
    </row>
    <row r="64" spans="1:39" s="22" customFormat="1" ht="17.25" customHeight="1" x14ac:dyDescent="0.2">
      <c r="A64" s="66"/>
      <c r="B64" s="66"/>
      <c r="C64" s="23"/>
      <c r="D64" s="25"/>
      <c r="E64" s="25"/>
      <c r="F64" s="49"/>
      <c r="G64" s="66"/>
      <c r="H64" s="66"/>
      <c r="I64" s="23"/>
      <c r="J64" s="25"/>
      <c r="K64" s="49"/>
      <c r="L64" s="66"/>
      <c r="M64" s="66"/>
      <c r="N64" s="23"/>
      <c r="O64" s="25"/>
      <c r="P64" s="49"/>
      <c r="Q64" s="66"/>
      <c r="R64" s="66"/>
      <c r="S64" s="23"/>
      <c r="T64" s="25"/>
      <c r="U64" s="49"/>
      <c r="V64" s="66"/>
      <c r="W64" s="66"/>
      <c r="X64" s="23"/>
      <c r="Y64" s="43"/>
      <c r="Z64" s="51"/>
      <c r="AA64" s="66"/>
      <c r="AB64" s="66"/>
      <c r="AC64" s="23"/>
      <c r="AD64" s="25"/>
      <c r="AE64" s="49"/>
      <c r="AF64" s="66"/>
      <c r="AG64" s="66"/>
      <c r="AH64" s="23"/>
      <c r="AI64" s="43"/>
      <c r="AJ64" s="49"/>
      <c r="AK64" s="27"/>
      <c r="AM64" s="29"/>
    </row>
    <row r="65" spans="1:39" s="22" customFormat="1" ht="17.25" customHeight="1" x14ac:dyDescent="0.2">
      <c r="A65" s="66"/>
      <c r="B65" s="66"/>
      <c r="C65" s="23">
        <v>0.45833333333333331</v>
      </c>
      <c r="D65" s="43"/>
      <c r="E65" s="43"/>
      <c r="F65" s="43"/>
      <c r="G65" s="66"/>
      <c r="H65" s="66"/>
      <c r="I65" s="23">
        <v>0.45833333333333331</v>
      </c>
      <c r="J65" s="25"/>
      <c r="K65" s="49" t="str">
        <f t="shared" ref="K65" si="149">IF(J65="","",106)</f>
        <v/>
      </c>
      <c r="L65" s="66"/>
      <c r="M65" s="66"/>
      <c r="N65" s="23">
        <v>0.45833333333333331</v>
      </c>
      <c r="O65" s="43"/>
      <c r="P65" s="43"/>
      <c r="Q65" s="66"/>
      <c r="R65" s="66"/>
      <c r="S65" s="23">
        <v>0.45833333333333331</v>
      </c>
      <c r="T65" s="25"/>
      <c r="U65" s="49" t="str">
        <f t="shared" ref="U65" si="150">IF(T65="","",102)</f>
        <v/>
      </c>
      <c r="V65" s="66"/>
      <c r="W65" s="66"/>
      <c r="X65" s="23">
        <v>0.45833333333333331</v>
      </c>
      <c r="Y65" s="43"/>
      <c r="Z65" s="51" t="str">
        <f t="shared" ref="Z65" si="151">IF(Y65="","",205)</f>
        <v/>
      </c>
      <c r="AA65" s="66"/>
      <c r="AB65" s="66"/>
      <c r="AC65" s="23">
        <v>0.45833333333333331</v>
      </c>
      <c r="AD65" s="25"/>
      <c r="AE65" s="49" t="str">
        <f t="shared" ref="AE65" si="152">IF(AD65="","",108)</f>
        <v/>
      </c>
      <c r="AF65" s="66"/>
      <c r="AG65" s="66"/>
      <c r="AH65" s="23">
        <v>0.45833333333333331</v>
      </c>
      <c r="AI65" s="43"/>
      <c r="AJ65" s="49" t="str">
        <f t="shared" ref="AJ65" si="153">IF(AI65="","",201)</f>
        <v/>
      </c>
      <c r="AK65" s="27"/>
      <c r="AM65" s="29"/>
    </row>
    <row r="66" spans="1:39" s="22" customFormat="1" ht="17.25" customHeight="1" x14ac:dyDescent="0.2">
      <c r="A66" s="66"/>
      <c r="B66" s="66"/>
      <c r="C66" s="23"/>
      <c r="D66" s="43"/>
      <c r="E66" s="43"/>
      <c r="F66" s="43"/>
      <c r="G66" s="66"/>
      <c r="H66" s="66"/>
      <c r="I66" s="23"/>
      <c r="J66" s="55"/>
      <c r="K66" s="49"/>
      <c r="L66" s="66"/>
      <c r="M66" s="66"/>
      <c r="N66" s="23"/>
      <c r="O66" s="43"/>
      <c r="P66" s="43"/>
      <c r="Q66" s="66"/>
      <c r="R66" s="66"/>
      <c r="S66" s="23"/>
      <c r="T66" s="55"/>
      <c r="U66" s="49"/>
      <c r="V66" s="66"/>
      <c r="W66" s="66"/>
      <c r="X66" s="23"/>
      <c r="Y66" s="43"/>
      <c r="Z66" s="51"/>
      <c r="AA66" s="66"/>
      <c r="AB66" s="66"/>
      <c r="AC66" s="23"/>
      <c r="AD66" s="55"/>
      <c r="AE66" s="49"/>
      <c r="AF66" s="66"/>
      <c r="AG66" s="66"/>
      <c r="AH66" s="23"/>
      <c r="AI66" s="43"/>
      <c r="AJ66" s="49"/>
      <c r="AK66" s="27"/>
      <c r="AM66" s="29"/>
    </row>
    <row r="67" spans="1:39" s="22" customFormat="1" ht="17.25" customHeight="1" x14ac:dyDescent="0.2">
      <c r="A67" s="66"/>
      <c r="B67" s="66"/>
      <c r="C67" s="23">
        <v>0.54166666666666663</v>
      </c>
      <c r="D67" s="30" t="s">
        <v>439</v>
      </c>
      <c r="E67" s="4">
        <v>2</v>
      </c>
      <c r="F67" s="49">
        <f>IF(D67="","",103)</f>
        <v>103</v>
      </c>
      <c r="G67" s="66"/>
      <c r="H67" s="66"/>
      <c r="I67" s="23">
        <v>0.54166666666666663</v>
      </c>
      <c r="J67" s="30" t="s">
        <v>42</v>
      </c>
      <c r="K67" s="49">
        <f t="shared" ref="K67" si="154">IF(J67="","",106)</f>
        <v>106</v>
      </c>
      <c r="L67" s="66"/>
      <c r="M67" s="66"/>
      <c r="N67" s="23">
        <v>0.54166666666666663</v>
      </c>
      <c r="O67" s="43"/>
      <c r="P67" s="49" t="str">
        <f>IF(O67="","",104)</f>
        <v/>
      </c>
      <c r="Q67" s="66"/>
      <c r="R67" s="66"/>
      <c r="S67" s="23">
        <v>0.54166666666666663</v>
      </c>
      <c r="T67" s="43"/>
      <c r="U67" s="43"/>
      <c r="V67" s="66"/>
      <c r="W67" s="66"/>
      <c r="X67" s="23">
        <v>0.54166666666666663</v>
      </c>
      <c r="Y67" s="43"/>
      <c r="Z67" s="43"/>
      <c r="AA67" s="66"/>
      <c r="AB67" s="66"/>
      <c r="AC67" s="23">
        <v>0.54166666666666663</v>
      </c>
      <c r="AD67" s="43"/>
      <c r="AE67" s="43"/>
      <c r="AF67" s="66"/>
      <c r="AG67" s="66"/>
      <c r="AH67" s="23">
        <v>0.54166666666666663</v>
      </c>
      <c r="AI67" s="43"/>
      <c r="AJ67" s="49" t="str">
        <f t="shared" ref="AJ67" si="155">IF(AI67="","",201)</f>
        <v/>
      </c>
      <c r="AK67" s="27"/>
      <c r="AM67" s="29"/>
    </row>
    <row r="68" spans="1:39" s="22" customFormat="1" ht="17.25" customHeight="1" x14ac:dyDescent="0.2">
      <c r="A68" s="66"/>
      <c r="B68" s="66"/>
      <c r="C68" s="23"/>
      <c r="D68" s="25" t="s">
        <v>436</v>
      </c>
      <c r="E68" s="25"/>
      <c r="F68" s="49"/>
      <c r="G68" s="66"/>
      <c r="H68" s="66"/>
      <c r="I68" s="23"/>
      <c r="J68" s="25" t="s">
        <v>26</v>
      </c>
      <c r="K68" s="49"/>
      <c r="L68" s="66"/>
      <c r="M68" s="66"/>
      <c r="N68" s="23"/>
      <c r="O68" s="43"/>
      <c r="P68" s="49"/>
      <c r="Q68" s="66"/>
      <c r="R68" s="66"/>
      <c r="S68" s="23"/>
      <c r="T68" s="43"/>
      <c r="U68" s="43"/>
      <c r="V68" s="66"/>
      <c r="W68" s="66"/>
      <c r="X68" s="23"/>
      <c r="Y68" s="43"/>
      <c r="Z68" s="43"/>
      <c r="AA68" s="66"/>
      <c r="AB68" s="66"/>
      <c r="AC68" s="23"/>
      <c r="AD68" s="43"/>
      <c r="AE68" s="43"/>
      <c r="AF68" s="66"/>
      <c r="AG68" s="66"/>
      <c r="AH68" s="23"/>
      <c r="AI68" s="43"/>
      <c r="AJ68" s="49"/>
      <c r="AK68" s="27"/>
      <c r="AM68" s="29"/>
    </row>
    <row r="69" spans="1:39" s="22" customFormat="1" ht="17.25" customHeight="1" x14ac:dyDescent="0.2">
      <c r="A69" s="66"/>
      <c r="B69" s="66"/>
      <c r="C69" s="23">
        <v>0.58333333333333337</v>
      </c>
      <c r="D69" s="30" t="s">
        <v>448</v>
      </c>
      <c r="E69" s="30">
        <v>1</v>
      </c>
      <c r="F69" s="49">
        <f t="shared" ref="F69" si="156">IF(D69="","",103)</f>
        <v>103</v>
      </c>
      <c r="G69" s="66"/>
      <c r="H69" s="66"/>
      <c r="I69" s="23">
        <v>0.58333333333333337</v>
      </c>
      <c r="J69" s="30" t="s">
        <v>27</v>
      </c>
      <c r="K69" s="49">
        <f>IF(J69="","",106)</f>
        <v>106</v>
      </c>
      <c r="L69" s="66"/>
      <c r="M69" s="66"/>
      <c r="N69" s="23">
        <v>0.58333333333333337</v>
      </c>
      <c r="O69" s="30" t="s">
        <v>39</v>
      </c>
      <c r="P69" s="49">
        <f>IF(O69="","",104)</f>
        <v>104</v>
      </c>
      <c r="Q69" s="66"/>
      <c r="R69" s="66"/>
      <c r="S69" s="23">
        <v>0.58333333333333337</v>
      </c>
      <c r="T69" s="55" t="s">
        <v>458</v>
      </c>
      <c r="U69" s="49">
        <v>104</v>
      </c>
      <c r="V69" s="66"/>
      <c r="W69" s="66"/>
      <c r="X69" s="23">
        <v>0.58333333333333337</v>
      </c>
      <c r="Y69" s="43"/>
      <c r="Z69" s="43"/>
      <c r="AA69" s="66"/>
      <c r="AB69" s="66"/>
      <c r="AC69" s="23">
        <v>0.58333333333333337</v>
      </c>
      <c r="AD69" s="55" t="s">
        <v>94</v>
      </c>
      <c r="AE69" s="49">
        <f t="shared" ref="AE69" si="157">IF(AD69="","",108)</f>
        <v>108</v>
      </c>
      <c r="AF69" s="66"/>
      <c r="AG69" s="66"/>
      <c r="AH69" s="23">
        <v>0.58333333333333337</v>
      </c>
      <c r="AI69" s="43"/>
      <c r="AJ69" s="49" t="str">
        <f t="shared" ref="AJ69" si="158">IF(AI69="","",201)</f>
        <v/>
      </c>
      <c r="AK69" s="27"/>
      <c r="AM69" s="29"/>
    </row>
    <row r="70" spans="1:39" s="22" customFormat="1" ht="17.25" customHeight="1" x14ac:dyDescent="0.2">
      <c r="A70" s="66"/>
      <c r="B70" s="66"/>
      <c r="C70" s="23"/>
      <c r="D70" s="25" t="s">
        <v>433</v>
      </c>
      <c r="E70" s="55"/>
      <c r="F70" s="49"/>
      <c r="G70" s="66"/>
      <c r="H70" s="66"/>
      <c r="I70" s="23"/>
      <c r="J70" s="25" t="s">
        <v>26</v>
      </c>
      <c r="K70" s="49"/>
      <c r="L70" s="66"/>
      <c r="M70" s="66"/>
      <c r="N70" s="23"/>
      <c r="O70" s="55" t="s">
        <v>38</v>
      </c>
      <c r="P70" s="49"/>
      <c r="Q70" s="66"/>
      <c r="R70" s="66"/>
      <c r="S70" s="23"/>
      <c r="T70" s="25" t="s">
        <v>64</v>
      </c>
      <c r="U70" s="49"/>
      <c r="V70" s="66"/>
      <c r="W70" s="66"/>
      <c r="X70" s="23"/>
      <c r="Y70" s="43"/>
      <c r="Z70" s="43"/>
      <c r="AA70" s="66"/>
      <c r="AB70" s="66"/>
      <c r="AC70" s="23"/>
      <c r="AD70" s="55" t="s">
        <v>416</v>
      </c>
      <c r="AE70" s="49"/>
      <c r="AF70" s="66"/>
      <c r="AG70" s="66"/>
      <c r="AH70" s="23"/>
      <c r="AI70" s="43"/>
      <c r="AJ70" s="49"/>
      <c r="AM70" s="29"/>
    </row>
    <row r="71" spans="1:39" s="22" customFormat="1" ht="17.25" customHeight="1" x14ac:dyDescent="0.2">
      <c r="A71" s="66"/>
      <c r="B71" s="66"/>
      <c r="C71" s="23">
        <v>0.625</v>
      </c>
      <c r="D71" s="30" t="s">
        <v>447</v>
      </c>
      <c r="E71" s="30">
        <v>1</v>
      </c>
      <c r="F71" s="49">
        <v>104</v>
      </c>
      <c r="G71" s="66"/>
      <c r="H71" s="66"/>
      <c r="I71" s="23">
        <v>0.625</v>
      </c>
      <c r="J71" s="30" t="s">
        <v>33</v>
      </c>
      <c r="K71" s="49">
        <f t="shared" ref="K71" si="159">IF(J71="","",106)</f>
        <v>106</v>
      </c>
      <c r="L71" s="66"/>
      <c r="M71" s="66"/>
      <c r="N71" s="23">
        <v>0.625</v>
      </c>
      <c r="O71" s="55" t="s">
        <v>58</v>
      </c>
      <c r="P71" s="49">
        <f>IF(O71="","",104)</f>
        <v>104</v>
      </c>
      <c r="Q71" s="66"/>
      <c r="R71" s="66"/>
      <c r="S71" s="23">
        <v>0.625</v>
      </c>
      <c r="T71" s="25" t="s">
        <v>98</v>
      </c>
      <c r="U71" s="49">
        <v>104</v>
      </c>
      <c r="V71" s="66"/>
      <c r="W71" s="66"/>
      <c r="X71" s="23">
        <v>0.625</v>
      </c>
      <c r="Y71" s="25" t="s">
        <v>470</v>
      </c>
      <c r="Z71" s="51">
        <f t="shared" ref="Z71" si="160">IF(Y71="","",205)</f>
        <v>205</v>
      </c>
      <c r="AA71" s="66"/>
      <c r="AB71" s="66"/>
      <c r="AC71" s="23">
        <v>0.625</v>
      </c>
      <c r="AD71" s="55" t="s">
        <v>419</v>
      </c>
      <c r="AE71" s="49">
        <f t="shared" ref="AE71" si="161">IF(AD71="","",108)</f>
        <v>108</v>
      </c>
      <c r="AF71" s="66"/>
      <c r="AG71" s="66"/>
      <c r="AH71" s="23">
        <v>0.625</v>
      </c>
      <c r="AI71" s="30" t="s">
        <v>241</v>
      </c>
      <c r="AJ71" s="49">
        <f t="shared" ref="AJ71" si="162">IF(AI71="","",201)</f>
        <v>201</v>
      </c>
    </row>
    <row r="72" spans="1:39" s="22" customFormat="1" ht="17.25" customHeight="1" x14ac:dyDescent="0.2">
      <c r="A72" s="66"/>
      <c r="B72" s="66"/>
      <c r="C72" s="23"/>
      <c r="D72" s="25" t="s">
        <v>433</v>
      </c>
      <c r="E72" s="25"/>
      <c r="F72" s="49"/>
      <c r="G72" s="66"/>
      <c r="H72" s="66"/>
      <c r="I72" s="23"/>
      <c r="J72" s="25" t="s">
        <v>26</v>
      </c>
      <c r="K72" s="49"/>
      <c r="L72" s="66"/>
      <c r="M72" s="66"/>
      <c r="N72" s="23"/>
      <c r="O72" s="25" t="s">
        <v>413</v>
      </c>
      <c r="P72" s="49"/>
      <c r="Q72" s="66"/>
      <c r="R72" s="66"/>
      <c r="S72" s="23"/>
      <c r="T72" s="25" t="s">
        <v>476</v>
      </c>
      <c r="U72" s="49"/>
      <c r="V72" s="66"/>
      <c r="W72" s="66"/>
      <c r="X72" s="23"/>
      <c r="Y72" s="55" t="s">
        <v>62</v>
      </c>
      <c r="Z72" s="51"/>
      <c r="AA72" s="66"/>
      <c r="AB72" s="66"/>
      <c r="AC72" s="23"/>
      <c r="AD72" s="55" t="s">
        <v>416</v>
      </c>
      <c r="AE72" s="49"/>
      <c r="AF72" s="66"/>
      <c r="AG72" s="66"/>
      <c r="AH72" s="23"/>
      <c r="AI72" s="30" t="s">
        <v>166</v>
      </c>
      <c r="AJ72" s="49"/>
      <c r="AK72" s="27"/>
      <c r="AM72" s="28"/>
    </row>
    <row r="73" spans="1:39" s="22" customFormat="1" ht="17.25" customHeight="1" x14ac:dyDescent="0.2">
      <c r="A73" s="66"/>
      <c r="B73" s="66"/>
      <c r="C73" s="23">
        <v>0.66666666666666663</v>
      </c>
      <c r="D73" s="25" t="s">
        <v>438</v>
      </c>
      <c r="E73" s="31" t="s">
        <v>454</v>
      </c>
      <c r="F73" s="49">
        <f>IF(D73="","",103)</f>
        <v>103</v>
      </c>
      <c r="G73" s="66"/>
      <c r="H73" s="66"/>
      <c r="I73" s="23">
        <v>0.66666666666666663</v>
      </c>
      <c r="J73" s="30"/>
      <c r="K73" s="49" t="str">
        <f t="shared" ref="K73" si="163">IF(J73="","",106)</f>
        <v/>
      </c>
      <c r="L73" s="66"/>
      <c r="M73" s="66"/>
      <c r="N73" s="23">
        <v>0.66666666666666663</v>
      </c>
      <c r="O73" s="25" t="s">
        <v>34</v>
      </c>
      <c r="P73" s="49">
        <f t="shared" ref="P73" si="164">IF(O73="","",104)</f>
        <v>104</v>
      </c>
      <c r="Q73" s="66"/>
      <c r="R73" s="66"/>
      <c r="S73" s="23">
        <v>0.66666666666666663</v>
      </c>
      <c r="T73" s="25" t="s">
        <v>461</v>
      </c>
      <c r="U73" s="49">
        <v>108</v>
      </c>
      <c r="V73" s="66"/>
      <c r="W73" s="66"/>
      <c r="X73" s="23">
        <v>0.66666666666666663</v>
      </c>
      <c r="Y73" s="25" t="s">
        <v>469</v>
      </c>
      <c r="Z73" s="51">
        <f t="shared" ref="Z73" si="165">IF(Y73="","",205)</f>
        <v>205</v>
      </c>
      <c r="AA73" s="66"/>
      <c r="AB73" s="66"/>
      <c r="AC73" s="23">
        <v>0.66666666666666663</v>
      </c>
      <c r="AD73" s="55" t="s">
        <v>99</v>
      </c>
      <c r="AE73" s="49">
        <f t="shared" ref="AE73" si="166">IF(AD73="","",108)</f>
        <v>108</v>
      </c>
      <c r="AF73" s="66"/>
      <c r="AG73" s="66"/>
      <c r="AH73" s="23">
        <v>0.66666666666666663</v>
      </c>
      <c r="AI73" s="30" t="s">
        <v>240</v>
      </c>
      <c r="AJ73" s="49">
        <v>108</v>
      </c>
      <c r="AK73" s="27"/>
      <c r="AM73" s="29"/>
    </row>
    <row r="74" spans="1:39" s="22" customFormat="1" ht="17.25" customHeight="1" x14ac:dyDescent="0.2">
      <c r="A74" s="66"/>
      <c r="B74" s="66"/>
      <c r="C74" s="23"/>
      <c r="D74" s="25" t="s">
        <v>436</v>
      </c>
      <c r="E74" s="31"/>
      <c r="F74" s="49"/>
      <c r="G74" s="66"/>
      <c r="H74" s="66"/>
      <c r="I74" s="23"/>
      <c r="J74" s="55"/>
      <c r="K74" s="49"/>
      <c r="L74" s="66"/>
      <c r="M74" s="66"/>
      <c r="N74" s="23"/>
      <c r="O74" s="25" t="s">
        <v>413</v>
      </c>
      <c r="P74" s="49"/>
      <c r="Q74" s="66"/>
      <c r="R74" s="66"/>
      <c r="S74" s="23"/>
      <c r="T74" s="25" t="s">
        <v>460</v>
      </c>
      <c r="U74" s="49"/>
      <c r="V74" s="66"/>
      <c r="W74" s="66"/>
      <c r="X74" s="23"/>
      <c r="Y74" s="25" t="s">
        <v>64</v>
      </c>
      <c r="Z74" s="51"/>
      <c r="AA74" s="66"/>
      <c r="AB74" s="66"/>
      <c r="AC74" s="23"/>
      <c r="AD74" s="55" t="s">
        <v>426</v>
      </c>
      <c r="AE74" s="49"/>
      <c r="AF74" s="66"/>
      <c r="AG74" s="66"/>
      <c r="AH74" s="23"/>
      <c r="AI74" s="30" t="s">
        <v>166</v>
      </c>
      <c r="AJ74" s="49"/>
      <c r="AK74" s="27"/>
      <c r="AM74" s="29"/>
    </row>
    <row r="75" spans="1:39" s="22" customFormat="1" ht="17.25" customHeight="1" x14ac:dyDescent="0.2">
      <c r="A75" s="66"/>
      <c r="B75" s="66" t="s">
        <v>2</v>
      </c>
      <c r="C75" s="23">
        <v>0.70833333333333337</v>
      </c>
      <c r="D75" s="25"/>
      <c r="E75" s="55"/>
      <c r="F75" s="49" t="str">
        <f t="shared" ref="F75" si="167">IF(D75="","",103)</f>
        <v/>
      </c>
      <c r="G75" s="66"/>
      <c r="H75" s="66" t="s">
        <v>2</v>
      </c>
      <c r="I75" s="23">
        <v>0.70833333333333337</v>
      </c>
      <c r="J75" s="55"/>
      <c r="K75" s="49" t="str">
        <f t="shared" ref="K75" si="168">IF(J75="","",106)</f>
        <v/>
      </c>
      <c r="L75" s="66"/>
      <c r="M75" s="66" t="s">
        <v>2</v>
      </c>
      <c r="N75" s="23">
        <v>0.70833333333333337</v>
      </c>
      <c r="O75" s="30" t="s">
        <v>39</v>
      </c>
      <c r="P75" s="49">
        <f>IF(O75="","",104)</f>
        <v>104</v>
      </c>
      <c r="Q75" s="66"/>
      <c r="R75" s="66" t="s">
        <v>2</v>
      </c>
      <c r="S75" s="23">
        <v>0.70833333333333337</v>
      </c>
      <c r="T75" s="25"/>
      <c r="U75" s="49" t="str">
        <f t="shared" ref="U75" si="169">IF(T75="","",102)</f>
        <v/>
      </c>
      <c r="V75" s="66"/>
      <c r="W75" s="66" t="s">
        <v>2</v>
      </c>
      <c r="X75" s="23">
        <v>0.70833333333333337</v>
      </c>
      <c r="Y75" s="25" t="s">
        <v>49</v>
      </c>
      <c r="Z75" s="51">
        <f t="shared" ref="Z75" si="170">IF(Y75="","",205)</f>
        <v>205</v>
      </c>
      <c r="AA75" s="66"/>
      <c r="AB75" s="66" t="s">
        <v>2</v>
      </c>
      <c r="AC75" s="23">
        <v>0.70833333333333337</v>
      </c>
      <c r="AD75" s="25" t="s">
        <v>420</v>
      </c>
      <c r="AE75" s="49">
        <f t="shared" ref="AE75" si="171">IF(AD75="","",108)</f>
        <v>108</v>
      </c>
      <c r="AF75" s="66"/>
      <c r="AG75" s="66" t="s">
        <v>2</v>
      </c>
      <c r="AH75" s="23">
        <v>0.70833333333333337</v>
      </c>
      <c r="AI75" s="30" t="s">
        <v>237</v>
      </c>
      <c r="AJ75" s="49">
        <v>205</v>
      </c>
      <c r="AK75" s="27"/>
      <c r="AM75" s="29"/>
    </row>
    <row r="76" spans="1:39" s="22" customFormat="1" ht="17.25" customHeight="1" x14ac:dyDescent="0.2">
      <c r="A76" s="66"/>
      <c r="B76" s="66"/>
      <c r="C76" s="23"/>
      <c r="D76" s="25"/>
      <c r="E76" s="55"/>
      <c r="F76" s="49"/>
      <c r="G76" s="66"/>
      <c r="H76" s="66"/>
      <c r="I76" s="23"/>
      <c r="J76" s="25"/>
      <c r="K76" s="49"/>
      <c r="L76" s="66"/>
      <c r="M76" s="66"/>
      <c r="N76" s="23"/>
      <c r="O76" s="55" t="s">
        <v>38</v>
      </c>
      <c r="P76" s="49"/>
      <c r="Q76" s="66"/>
      <c r="R76" s="66"/>
      <c r="S76" s="23"/>
      <c r="T76" s="25"/>
      <c r="U76" s="49"/>
      <c r="V76" s="66"/>
      <c r="W76" s="66"/>
      <c r="X76" s="23"/>
      <c r="Y76" s="25" t="s">
        <v>471</v>
      </c>
      <c r="Z76" s="51"/>
      <c r="AA76" s="66"/>
      <c r="AB76" s="66"/>
      <c r="AC76" s="23"/>
      <c r="AD76" s="25" t="s">
        <v>20</v>
      </c>
      <c r="AE76" s="49"/>
      <c r="AF76" s="66"/>
      <c r="AG76" s="66"/>
      <c r="AH76" s="23"/>
      <c r="AI76" s="30" t="s">
        <v>166</v>
      </c>
      <c r="AJ76" s="49"/>
      <c r="AK76" s="27"/>
      <c r="AM76" s="29"/>
    </row>
    <row r="77" spans="1:39" s="22" customFormat="1" ht="17.25" customHeight="1" x14ac:dyDescent="0.2">
      <c r="A77" s="66"/>
      <c r="B77" s="66"/>
      <c r="C77" s="23">
        <v>0.75</v>
      </c>
      <c r="D77" s="55"/>
      <c r="E77" s="55"/>
      <c r="F77" s="49" t="str">
        <f t="shared" ref="F77:F135" si="172">IF(D77="","",103)</f>
        <v/>
      </c>
      <c r="G77" s="66"/>
      <c r="H77" s="66"/>
      <c r="I77" s="23">
        <v>0.75</v>
      </c>
      <c r="J77" s="55"/>
      <c r="K77" s="49" t="str">
        <f t="shared" ref="K77" si="173">IF(J77="","",106)</f>
        <v/>
      </c>
      <c r="L77" s="66"/>
      <c r="M77" s="66"/>
      <c r="N77" s="23">
        <v>0.75</v>
      </c>
      <c r="O77" s="55" t="s">
        <v>58</v>
      </c>
      <c r="P77" s="49">
        <f>IF(O77="","",104)</f>
        <v>104</v>
      </c>
      <c r="Q77" s="66"/>
      <c r="R77" s="66"/>
      <c r="S77" s="23">
        <v>0.75</v>
      </c>
      <c r="T77" s="55"/>
      <c r="U77" s="49" t="str">
        <f t="shared" ref="U77" si="174">IF(T77="","",102)</f>
        <v/>
      </c>
      <c r="V77" s="66"/>
      <c r="W77" s="66"/>
      <c r="X77" s="23">
        <v>0.75</v>
      </c>
      <c r="Y77" s="25" t="s">
        <v>466</v>
      </c>
      <c r="Z77" s="51">
        <f t="shared" ref="Z77" si="175">IF(Y77="","",205)</f>
        <v>205</v>
      </c>
      <c r="AA77" s="66"/>
      <c r="AB77" s="66"/>
      <c r="AC77" s="23">
        <v>0.75</v>
      </c>
      <c r="AD77" s="55" t="s">
        <v>99</v>
      </c>
      <c r="AE77" s="49">
        <f t="shared" ref="AE77" si="176">IF(AD77="","",108)</f>
        <v>108</v>
      </c>
      <c r="AF77" s="66"/>
      <c r="AG77" s="66"/>
      <c r="AH77" s="23">
        <v>0.75</v>
      </c>
      <c r="AI77" s="30" t="s">
        <v>239</v>
      </c>
      <c r="AJ77" s="49">
        <v>108</v>
      </c>
      <c r="AK77" s="27"/>
      <c r="AM77" s="29"/>
    </row>
    <row r="78" spans="1:39" s="22" customFormat="1" ht="17.25" customHeight="1" x14ac:dyDescent="0.2">
      <c r="A78" s="66"/>
      <c r="B78" s="66"/>
      <c r="C78" s="23"/>
      <c r="D78" s="55"/>
      <c r="E78" s="25"/>
      <c r="F78" s="49"/>
      <c r="G78" s="66"/>
      <c r="H78" s="66"/>
      <c r="I78" s="23"/>
      <c r="J78" s="55"/>
      <c r="K78" s="49"/>
      <c r="L78" s="66"/>
      <c r="M78" s="66"/>
      <c r="N78" s="23"/>
      <c r="O78" s="25" t="s">
        <v>413</v>
      </c>
      <c r="P78" s="49"/>
      <c r="Q78" s="66"/>
      <c r="R78" s="66"/>
      <c r="S78" s="23"/>
      <c r="T78" s="55"/>
      <c r="U78" s="49"/>
      <c r="V78" s="66"/>
      <c r="W78" s="66"/>
      <c r="X78" s="23"/>
      <c r="Y78" s="25" t="s">
        <v>467</v>
      </c>
      <c r="Z78" s="51"/>
      <c r="AA78" s="66"/>
      <c r="AB78" s="66"/>
      <c r="AC78" s="23"/>
      <c r="AD78" s="55" t="s">
        <v>426</v>
      </c>
      <c r="AE78" s="49"/>
      <c r="AF78" s="66"/>
      <c r="AG78" s="66"/>
      <c r="AH78" s="23"/>
      <c r="AI78" s="30" t="s">
        <v>166</v>
      </c>
      <c r="AJ78" s="49"/>
      <c r="AK78" s="27"/>
      <c r="AM78" s="29"/>
    </row>
    <row r="79" spans="1:39" s="22" customFormat="1" ht="17.25" customHeight="1" x14ac:dyDescent="0.2">
      <c r="A79" s="66"/>
      <c r="B79" s="66"/>
      <c r="C79" s="23">
        <v>0.79166666666666663</v>
      </c>
      <c r="D79" s="55"/>
      <c r="E79" s="25"/>
      <c r="F79" s="49" t="str">
        <f t="shared" ref="F79:F137" si="177">IF(D79="","",103)</f>
        <v/>
      </c>
      <c r="G79" s="66"/>
      <c r="H79" s="66"/>
      <c r="I79" s="23">
        <v>0.79166666666666663</v>
      </c>
      <c r="J79" s="55"/>
      <c r="K79" s="49" t="str">
        <f t="shared" ref="K79" si="178">IF(J79="","",106)</f>
        <v/>
      </c>
      <c r="L79" s="66"/>
      <c r="M79" s="66"/>
      <c r="N79" s="23">
        <v>0.79166666666666663</v>
      </c>
      <c r="O79" s="35" t="s">
        <v>63</v>
      </c>
      <c r="P79" s="49">
        <v>205</v>
      </c>
      <c r="Q79" s="66"/>
      <c r="R79" s="66"/>
      <c r="S79" s="23">
        <v>0.79166666666666663</v>
      </c>
      <c r="T79" s="25"/>
      <c r="U79" s="49" t="str">
        <f t="shared" ref="U79" si="179">IF(T79="","",102)</f>
        <v/>
      </c>
      <c r="V79" s="66"/>
      <c r="W79" s="66"/>
      <c r="X79" s="23">
        <v>0.79166666666666663</v>
      </c>
      <c r="Y79" s="25" t="s">
        <v>469</v>
      </c>
      <c r="Z79" s="51">
        <f t="shared" ref="Z79" si="180">IF(Y79="","",205)</f>
        <v>205</v>
      </c>
      <c r="AA79" s="66"/>
      <c r="AB79" s="66"/>
      <c r="AC79" s="23">
        <v>0.79166666666666663</v>
      </c>
      <c r="AD79" s="43"/>
      <c r="AE79" s="49" t="str">
        <f t="shared" ref="AE79" si="181">IF(AD79="","",108)</f>
        <v/>
      </c>
      <c r="AF79" s="66"/>
      <c r="AG79" s="66"/>
      <c r="AH79" s="23">
        <v>0.79166666666666663</v>
      </c>
      <c r="AI79" s="30" t="s">
        <v>227</v>
      </c>
      <c r="AJ79" s="49">
        <f t="shared" ref="AJ79" si="182">IF(AI79="","",201)</f>
        <v>201</v>
      </c>
      <c r="AK79" s="27"/>
      <c r="AM79" s="29"/>
    </row>
    <row r="80" spans="1:39" s="22" customFormat="1" ht="17.25" customHeight="1" x14ac:dyDescent="0.2">
      <c r="A80" s="66"/>
      <c r="B80" s="66"/>
      <c r="C80" s="23"/>
      <c r="D80" s="25"/>
      <c r="E80" s="25"/>
      <c r="F80" s="49"/>
      <c r="G80" s="66"/>
      <c r="H80" s="66"/>
      <c r="I80" s="23"/>
      <c r="J80" s="55"/>
      <c r="K80" s="49"/>
      <c r="L80" s="66"/>
      <c r="M80" s="66"/>
      <c r="N80" s="23"/>
      <c r="O80" s="47" t="s">
        <v>64</v>
      </c>
      <c r="P80" s="49"/>
      <c r="Q80" s="66"/>
      <c r="R80" s="66"/>
      <c r="S80" s="23"/>
      <c r="T80" s="55"/>
      <c r="U80" s="49"/>
      <c r="V80" s="66"/>
      <c r="W80" s="66"/>
      <c r="X80" s="23"/>
      <c r="Y80" s="25" t="s">
        <v>64</v>
      </c>
      <c r="Z80" s="51"/>
      <c r="AA80" s="66"/>
      <c r="AB80" s="66"/>
      <c r="AC80" s="23"/>
      <c r="AD80" s="43"/>
      <c r="AE80" s="49"/>
      <c r="AF80" s="66"/>
      <c r="AG80" s="66"/>
      <c r="AH80" s="23"/>
      <c r="AI80" s="30" t="s">
        <v>157</v>
      </c>
      <c r="AJ80" s="49"/>
      <c r="AK80" s="27"/>
      <c r="AM80" s="29"/>
    </row>
    <row r="81" spans="1:39" s="22" customFormat="1" ht="17.25" customHeight="1" x14ac:dyDescent="0.2">
      <c r="A81" s="66"/>
      <c r="B81" s="66"/>
      <c r="C81" s="23">
        <v>0.83333333333333337</v>
      </c>
      <c r="D81" s="25"/>
      <c r="E81" s="25"/>
      <c r="F81" s="49" t="str">
        <f t="shared" ref="F81:F139" si="183">IF(D81="","",103)</f>
        <v/>
      </c>
      <c r="G81" s="66"/>
      <c r="H81" s="66"/>
      <c r="I81" s="23">
        <v>0.83333333333333337</v>
      </c>
      <c r="J81" s="25"/>
      <c r="K81" s="49" t="str">
        <f t="shared" ref="K81" si="184">IF(J81="","",106)</f>
        <v/>
      </c>
      <c r="L81" s="66"/>
      <c r="M81" s="66"/>
      <c r="N81" s="23">
        <v>0.83333333333333337</v>
      </c>
      <c r="O81" s="25" t="s">
        <v>414</v>
      </c>
      <c r="P81" s="49">
        <f>IF(O81="","",104)</f>
        <v>104</v>
      </c>
      <c r="Q81" s="66"/>
      <c r="R81" s="66"/>
      <c r="S81" s="23">
        <v>0.83333333333333337</v>
      </c>
      <c r="T81" s="55"/>
      <c r="U81" s="49" t="str">
        <f t="shared" ref="U81" si="185">IF(T81="","",102)</f>
        <v/>
      </c>
      <c r="V81" s="66"/>
      <c r="W81" s="66"/>
      <c r="X81" s="23">
        <v>0.83333333333333337</v>
      </c>
      <c r="Y81" s="43"/>
      <c r="Z81" s="43"/>
      <c r="AA81" s="66"/>
      <c r="AB81" s="66"/>
      <c r="AC81" s="23">
        <v>0.83333333333333337</v>
      </c>
      <c r="AD81" s="25"/>
      <c r="AE81" s="49" t="str">
        <f t="shared" ref="AE81" si="186">IF(AD81="","",108)</f>
        <v/>
      </c>
      <c r="AF81" s="66"/>
      <c r="AG81" s="66"/>
      <c r="AH81" s="23">
        <v>0.83333333333333337</v>
      </c>
      <c r="AI81" s="43"/>
      <c r="AJ81" s="49" t="str">
        <f t="shared" ref="AJ81" si="187">IF(AI81="","",201)</f>
        <v/>
      </c>
      <c r="AK81" s="27"/>
      <c r="AM81" s="29"/>
    </row>
    <row r="82" spans="1:39" s="22" customFormat="1" ht="17.25" customHeight="1" x14ac:dyDescent="0.2">
      <c r="A82" s="66"/>
      <c r="B82" s="66"/>
      <c r="C82" s="23"/>
      <c r="D82" s="25"/>
      <c r="E82" s="25"/>
      <c r="F82" s="49"/>
      <c r="G82" s="66"/>
      <c r="H82" s="66"/>
      <c r="I82" s="23"/>
      <c r="J82" s="55"/>
      <c r="K82" s="49"/>
      <c r="L82" s="66"/>
      <c r="M82" s="66"/>
      <c r="N82" s="23"/>
      <c r="O82" s="25" t="s">
        <v>413</v>
      </c>
      <c r="P82" s="49"/>
      <c r="Q82" s="66"/>
      <c r="R82" s="66"/>
      <c r="S82" s="23"/>
      <c r="T82" s="55"/>
      <c r="U82" s="49"/>
      <c r="V82" s="66"/>
      <c r="W82" s="66"/>
      <c r="X82" s="23"/>
      <c r="Y82" s="43"/>
      <c r="Z82" s="43"/>
      <c r="AA82" s="66"/>
      <c r="AB82" s="66"/>
      <c r="AC82" s="23"/>
      <c r="AD82" s="55"/>
      <c r="AE82" s="49"/>
      <c r="AF82" s="66"/>
      <c r="AG82" s="66"/>
      <c r="AH82" s="23"/>
      <c r="AI82" s="43"/>
      <c r="AJ82" s="49"/>
      <c r="AK82" s="27"/>
      <c r="AM82" s="29"/>
    </row>
    <row r="83" spans="1:39" s="22" customFormat="1" ht="17.25" customHeight="1" x14ac:dyDescent="0.2">
      <c r="A83" s="66" t="s">
        <v>406</v>
      </c>
      <c r="B83" s="66" t="s">
        <v>1</v>
      </c>
      <c r="C83" s="23">
        <v>0.41666666666666669</v>
      </c>
      <c r="D83" s="43"/>
      <c r="E83" s="43"/>
      <c r="F83" s="49" t="str">
        <f t="shared" ref="F83" si="188">IF(D83="","",103)</f>
        <v/>
      </c>
      <c r="G83" s="66" t="s">
        <v>406</v>
      </c>
      <c r="H83" s="66" t="s">
        <v>1</v>
      </c>
      <c r="I83" s="23">
        <v>0.41666666666666669</v>
      </c>
      <c r="J83" s="25"/>
      <c r="K83" s="49" t="str">
        <f t="shared" ref="K83" si="189">IF(J83="","",106)</f>
        <v/>
      </c>
      <c r="L83" s="66" t="s">
        <v>406</v>
      </c>
      <c r="M83" s="66" t="s">
        <v>1</v>
      </c>
      <c r="N83" s="23">
        <v>0.41666666666666669</v>
      </c>
      <c r="O83" s="55"/>
      <c r="P83" s="49" t="str">
        <f>IF(O83="","",104)</f>
        <v/>
      </c>
      <c r="Q83" s="66" t="s">
        <v>406</v>
      </c>
      <c r="R83" s="66" t="s">
        <v>1</v>
      </c>
      <c r="S83" s="23">
        <v>0.41666666666666669</v>
      </c>
      <c r="T83" s="33"/>
      <c r="U83" s="49" t="str">
        <f t="shared" ref="U83" si="190">IF(T83="","",102)</f>
        <v/>
      </c>
      <c r="V83" s="66" t="s">
        <v>406</v>
      </c>
      <c r="W83" s="66" t="s">
        <v>1</v>
      </c>
      <c r="X83" s="23">
        <v>0.41666666666666669</v>
      </c>
      <c r="Y83" s="55"/>
      <c r="Z83" s="51" t="str">
        <f t="shared" ref="Z83" si="191">IF(Y83="","",205)</f>
        <v/>
      </c>
      <c r="AA83" s="66" t="s">
        <v>406</v>
      </c>
      <c r="AB83" s="66" t="s">
        <v>1</v>
      </c>
      <c r="AC83" s="23">
        <v>0.41666666666666669</v>
      </c>
      <c r="AD83" s="43"/>
      <c r="AE83" s="43"/>
      <c r="AF83" s="66" t="s">
        <v>406</v>
      </c>
      <c r="AG83" s="66" t="s">
        <v>1</v>
      </c>
      <c r="AH83" s="23">
        <v>0.41666666666666669</v>
      </c>
      <c r="AI83" s="43"/>
      <c r="AJ83" s="49" t="str">
        <f t="shared" ref="AJ83" si="192">IF(AI83="","",201)</f>
        <v/>
      </c>
      <c r="AK83" s="27"/>
      <c r="AM83" s="29"/>
    </row>
    <row r="84" spans="1:39" s="22" customFormat="1" ht="17.25" customHeight="1" x14ac:dyDescent="0.2">
      <c r="A84" s="66"/>
      <c r="B84" s="66"/>
      <c r="C84" s="23"/>
      <c r="D84" s="43"/>
      <c r="E84" s="43"/>
      <c r="F84" s="49"/>
      <c r="G84" s="66"/>
      <c r="H84" s="66"/>
      <c r="I84" s="23"/>
      <c r="J84" s="25"/>
      <c r="K84" s="49"/>
      <c r="L84" s="66"/>
      <c r="M84" s="66"/>
      <c r="N84" s="23"/>
      <c r="O84" s="55"/>
      <c r="P84" s="49"/>
      <c r="Q84" s="66"/>
      <c r="R84" s="66"/>
      <c r="S84" s="23"/>
      <c r="T84" s="25"/>
      <c r="U84" s="49"/>
      <c r="V84" s="66"/>
      <c r="W84" s="66"/>
      <c r="X84" s="23"/>
      <c r="Y84" s="55"/>
      <c r="Z84" s="51"/>
      <c r="AA84" s="66"/>
      <c r="AB84" s="66"/>
      <c r="AC84" s="23"/>
      <c r="AD84" s="43"/>
      <c r="AE84" s="43"/>
      <c r="AF84" s="66"/>
      <c r="AG84" s="66"/>
      <c r="AH84" s="23"/>
      <c r="AI84" s="43"/>
      <c r="AJ84" s="49"/>
      <c r="AK84" s="27"/>
      <c r="AM84" s="29"/>
    </row>
    <row r="85" spans="1:39" s="22" customFormat="1" ht="17.25" customHeight="1" x14ac:dyDescent="0.2">
      <c r="A85" s="66"/>
      <c r="B85" s="66"/>
      <c r="C85" s="23">
        <v>0.45833333333333331</v>
      </c>
      <c r="D85" s="25" t="s">
        <v>440</v>
      </c>
      <c r="E85" s="25" t="s">
        <v>455</v>
      </c>
      <c r="F85" s="49">
        <f t="shared" si="172"/>
        <v>103</v>
      </c>
      <c r="G85" s="66"/>
      <c r="H85" s="66"/>
      <c r="I85" s="23">
        <v>0.45833333333333331</v>
      </c>
      <c r="J85" s="30" t="s">
        <v>41</v>
      </c>
      <c r="K85" s="49">
        <f t="shared" ref="K85" si="193">IF(J85="","",106)</f>
        <v>106</v>
      </c>
      <c r="L85" s="66"/>
      <c r="M85" s="66"/>
      <c r="N85" s="23">
        <v>0.45833333333333331</v>
      </c>
      <c r="O85" s="25" t="s">
        <v>36</v>
      </c>
      <c r="P85" s="49">
        <f>IF(O85="","",104)</f>
        <v>104</v>
      </c>
      <c r="Q85" s="66"/>
      <c r="R85" s="66"/>
      <c r="S85" s="23">
        <v>0.45833333333333331</v>
      </c>
      <c r="T85" s="25"/>
      <c r="U85" s="49" t="str">
        <f t="shared" ref="U85" si="194">IF(T85="","",102)</f>
        <v/>
      </c>
      <c r="V85" s="66"/>
      <c r="W85" s="66"/>
      <c r="X85" s="23">
        <v>0.45833333333333331</v>
      </c>
      <c r="Y85" s="55" t="s">
        <v>472</v>
      </c>
      <c r="Z85" s="51">
        <f t="shared" ref="Z85" si="195">IF(Y85="","",205)</f>
        <v>205</v>
      </c>
      <c r="AA85" s="66"/>
      <c r="AB85" s="66"/>
      <c r="AC85" s="23">
        <v>0.45833333333333331</v>
      </c>
      <c r="AD85" s="43"/>
      <c r="AE85" s="43"/>
      <c r="AF85" s="66"/>
      <c r="AG85" s="66"/>
      <c r="AH85" s="23">
        <v>0.45833333333333331</v>
      </c>
      <c r="AI85" s="43"/>
      <c r="AJ85" s="49" t="str">
        <f t="shared" ref="AJ85" si="196">IF(AI85="","",201)</f>
        <v/>
      </c>
      <c r="AK85" s="27"/>
      <c r="AM85" s="29"/>
    </row>
    <row r="86" spans="1:39" s="22" customFormat="1" ht="17.25" customHeight="1" x14ac:dyDescent="0.2">
      <c r="A86" s="66"/>
      <c r="B86" s="66"/>
      <c r="C86" s="23"/>
      <c r="D86" s="25" t="s">
        <v>441</v>
      </c>
      <c r="E86" s="25"/>
      <c r="F86" s="49"/>
      <c r="G86" s="66"/>
      <c r="H86" s="66"/>
      <c r="I86" s="23"/>
      <c r="J86" s="25" t="s">
        <v>26</v>
      </c>
      <c r="K86" s="49"/>
      <c r="L86" s="66"/>
      <c r="M86" s="66"/>
      <c r="N86" s="23"/>
      <c r="O86" s="30" t="s">
        <v>413</v>
      </c>
      <c r="P86" s="49"/>
      <c r="Q86" s="66"/>
      <c r="R86" s="66"/>
      <c r="S86" s="23"/>
      <c r="T86" s="25"/>
      <c r="U86" s="49"/>
      <c r="V86" s="66"/>
      <c r="W86" s="66"/>
      <c r="X86" s="23"/>
      <c r="Y86" s="25" t="s">
        <v>121</v>
      </c>
      <c r="Z86" s="51"/>
      <c r="AA86" s="66"/>
      <c r="AB86" s="66"/>
      <c r="AC86" s="23"/>
      <c r="AD86" s="43"/>
      <c r="AE86" s="43"/>
      <c r="AF86" s="66"/>
      <c r="AG86" s="66"/>
      <c r="AH86" s="23"/>
      <c r="AI86" s="43"/>
      <c r="AJ86" s="49"/>
      <c r="AK86" s="27"/>
      <c r="AM86" s="29"/>
    </row>
    <row r="87" spans="1:39" s="22" customFormat="1" ht="17.25" customHeight="1" x14ac:dyDescent="0.2">
      <c r="A87" s="66"/>
      <c r="B87" s="66"/>
      <c r="C87" s="23">
        <v>0.54166666666666663</v>
      </c>
      <c r="D87" s="25"/>
      <c r="E87" s="31"/>
      <c r="F87" s="49" t="str">
        <f t="shared" si="177"/>
        <v/>
      </c>
      <c r="G87" s="66"/>
      <c r="H87" s="66"/>
      <c r="I87" s="23">
        <v>0.54166666666666663</v>
      </c>
      <c r="J87" s="43"/>
      <c r="K87" s="49" t="str">
        <f t="shared" ref="K87" si="197">IF(J87="","",106)</f>
        <v/>
      </c>
      <c r="L87" s="66"/>
      <c r="M87" s="66"/>
      <c r="N87" s="23">
        <v>0.54166666666666663</v>
      </c>
      <c r="O87" s="25"/>
      <c r="P87" s="49" t="str">
        <f>IF(O87="","",104)</f>
        <v/>
      </c>
      <c r="Q87" s="66"/>
      <c r="R87" s="66"/>
      <c r="S87" s="23">
        <v>0.54166666666666663</v>
      </c>
      <c r="T87" s="43"/>
      <c r="U87" s="49" t="str">
        <f t="shared" ref="U87" si="198">IF(T87="","",102)</f>
        <v/>
      </c>
      <c r="V87" s="66"/>
      <c r="W87" s="66"/>
      <c r="X87" s="23">
        <v>0.54166666666666663</v>
      </c>
      <c r="Y87" s="43"/>
      <c r="Z87" s="51" t="str">
        <f t="shared" ref="Z87" si="199">IF(Y87="","",205)</f>
        <v/>
      </c>
      <c r="AA87" s="66"/>
      <c r="AB87" s="66"/>
      <c r="AC87" s="23">
        <v>0.54166666666666663</v>
      </c>
      <c r="AD87" s="43"/>
      <c r="AE87" s="43"/>
      <c r="AF87" s="66"/>
      <c r="AG87" s="66"/>
      <c r="AH87" s="23">
        <v>0.54166666666666663</v>
      </c>
      <c r="AI87" s="43"/>
      <c r="AJ87" s="49" t="str">
        <f t="shared" ref="AJ87" si="200">IF(AI87="","",201)</f>
        <v/>
      </c>
      <c r="AK87" s="27"/>
      <c r="AM87" s="29"/>
    </row>
    <row r="88" spans="1:39" s="22" customFormat="1" ht="17.25" customHeight="1" x14ac:dyDescent="0.2">
      <c r="A88" s="66"/>
      <c r="B88" s="66"/>
      <c r="C88" s="23"/>
      <c r="D88" s="55"/>
      <c r="E88" s="31"/>
      <c r="F88" s="49"/>
      <c r="G88" s="66"/>
      <c r="H88" s="66"/>
      <c r="I88" s="23"/>
      <c r="J88" s="43"/>
      <c r="K88" s="49"/>
      <c r="L88" s="66"/>
      <c r="M88" s="66"/>
      <c r="N88" s="23"/>
      <c r="O88" s="55"/>
      <c r="P88" s="49"/>
      <c r="Q88" s="66"/>
      <c r="R88" s="66"/>
      <c r="S88" s="23"/>
      <c r="T88" s="43"/>
      <c r="U88" s="49"/>
      <c r="V88" s="66"/>
      <c r="W88" s="66"/>
      <c r="X88" s="23"/>
      <c r="Y88" s="43"/>
      <c r="Z88" s="51"/>
      <c r="AA88" s="66"/>
      <c r="AB88" s="66"/>
      <c r="AC88" s="23"/>
      <c r="AD88" s="43"/>
      <c r="AE88" s="43"/>
      <c r="AF88" s="66"/>
      <c r="AG88" s="66"/>
      <c r="AH88" s="23"/>
      <c r="AI88" s="43"/>
      <c r="AJ88" s="49"/>
      <c r="AK88" s="27"/>
      <c r="AM88" s="29"/>
    </row>
    <row r="89" spans="1:39" s="22" customFormat="1" ht="17.25" customHeight="1" x14ac:dyDescent="0.2">
      <c r="A89" s="66"/>
      <c r="B89" s="66"/>
      <c r="C89" s="23">
        <v>0.58333333333333337</v>
      </c>
      <c r="D89" s="30" t="s">
        <v>49</v>
      </c>
      <c r="E89" s="30">
        <v>2</v>
      </c>
      <c r="F89" s="53">
        <v>108</v>
      </c>
      <c r="G89" s="66"/>
      <c r="H89" s="66"/>
      <c r="I89" s="23">
        <v>0.58333333333333337</v>
      </c>
      <c r="J89" s="30" t="s">
        <v>49</v>
      </c>
      <c r="K89" s="53">
        <v>108</v>
      </c>
      <c r="L89" s="66"/>
      <c r="M89" s="66"/>
      <c r="N89" s="23">
        <v>0.58333333333333337</v>
      </c>
      <c r="O89" s="25" t="s">
        <v>37</v>
      </c>
      <c r="P89" s="49">
        <f>IF(O89="","",104)</f>
        <v>104</v>
      </c>
      <c r="Q89" s="66"/>
      <c r="R89" s="66"/>
      <c r="S89" s="23">
        <v>0.58333333333333337</v>
      </c>
      <c r="T89" s="55" t="s">
        <v>459</v>
      </c>
      <c r="U89" s="53">
        <v>108</v>
      </c>
      <c r="V89" s="66"/>
      <c r="W89" s="66"/>
      <c r="X89" s="23">
        <v>0.58333333333333337</v>
      </c>
      <c r="Y89" s="25" t="s">
        <v>49</v>
      </c>
      <c r="Z89" s="51">
        <v>108</v>
      </c>
      <c r="AA89" s="66"/>
      <c r="AB89" s="66"/>
      <c r="AC89" s="23">
        <v>0.58333333333333337</v>
      </c>
      <c r="AD89" s="25" t="s">
        <v>420</v>
      </c>
      <c r="AE89" s="49">
        <f>IF(AD89="","",108)</f>
        <v>108</v>
      </c>
      <c r="AF89" s="66"/>
      <c r="AG89" s="66"/>
      <c r="AH89" s="23">
        <v>0.58333333333333337</v>
      </c>
      <c r="AI89" s="30" t="s">
        <v>238</v>
      </c>
      <c r="AJ89" s="49">
        <v>108</v>
      </c>
      <c r="AK89" s="27"/>
      <c r="AM89" s="29"/>
    </row>
    <row r="90" spans="1:39" s="22" customFormat="1" ht="17.25" customHeight="1" x14ac:dyDescent="0.2">
      <c r="A90" s="66"/>
      <c r="B90" s="66"/>
      <c r="C90" s="23"/>
      <c r="D90" s="25" t="s">
        <v>451</v>
      </c>
      <c r="E90" s="25"/>
      <c r="F90" s="49"/>
      <c r="G90" s="66"/>
      <c r="H90" s="66"/>
      <c r="I90" s="23"/>
      <c r="J90" s="55" t="s">
        <v>50</v>
      </c>
      <c r="K90" s="49"/>
      <c r="L90" s="66"/>
      <c r="M90" s="66"/>
      <c r="N90" s="23"/>
      <c r="O90" s="25" t="s">
        <v>413</v>
      </c>
      <c r="P90" s="49"/>
      <c r="Q90" s="66"/>
      <c r="R90" s="66"/>
      <c r="S90" s="23"/>
      <c r="T90" s="55" t="s">
        <v>460</v>
      </c>
      <c r="U90" s="49"/>
      <c r="V90" s="66"/>
      <c r="W90" s="66"/>
      <c r="X90" s="23"/>
      <c r="Y90" s="25" t="s">
        <v>471</v>
      </c>
      <c r="Z90" s="51"/>
      <c r="AA90" s="66"/>
      <c r="AB90" s="66"/>
      <c r="AC90" s="23"/>
      <c r="AD90" s="25" t="s">
        <v>20</v>
      </c>
      <c r="AE90" s="49"/>
      <c r="AF90" s="66"/>
      <c r="AG90" s="66"/>
      <c r="AH90" s="23"/>
      <c r="AI90" s="30" t="s">
        <v>166</v>
      </c>
      <c r="AJ90" s="49"/>
    </row>
    <row r="91" spans="1:39" s="22" customFormat="1" ht="17.25" customHeight="1" x14ac:dyDescent="0.2">
      <c r="A91" s="66"/>
      <c r="B91" s="66"/>
      <c r="C91" s="23">
        <v>0.625</v>
      </c>
      <c r="D91" s="43"/>
      <c r="E91" s="43"/>
      <c r="F91" s="49" t="str">
        <f t="shared" ref="F91" si="201">IF(D91="","",103)</f>
        <v/>
      </c>
      <c r="G91" s="66"/>
      <c r="H91" s="66"/>
      <c r="I91" s="23">
        <v>0.625</v>
      </c>
      <c r="J91" s="30" t="s">
        <v>37</v>
      </c>
      <c r="K91" s="49">
        <f t="shared" ref="K91" si="202">IF(J91="","",106)</f>
        <v>106</v>
      </c>
      <c r="L91" s="66"/>
      <c r="M91" s="66"/>
      <c r="N91" s="23">
        <v>0.625</v>
      </c>
      <c r="O91" s="25"/>
      <c r="P91" s="49" t="str">
        <f>IF(O91="","",104)</f>
        <v/>
      </c>
      <c r="Q91" s="66"/>
      <c r="R91" s="66"/>
      <c r="S91" s="23">
        <v>0.625</v>
      </c>
      <c r="T91" s="31" t="s">
        <v>462</v>
      </c>
      <c r="U91" s="49">
        <f t="shared" ref="U91" si="203">IF(T91="","",102)</f>
        <v>102</v>
      </c>
      <c r="V91" s="66"/>
      <c r="W91" s="66"/>
      <c r="X91" s="23">
        <v>0.625</v>
      </c>
      <c r="Y91" s="43"/>
      <c r="Z91" s="43"/>
      <c r="AA91" s="66"/>
      <c r="AB91" s="66"/>
      <c r="AC91" s="23">
        <v>0.625</v>
      </c>
      <c r="AD91" s="55" t="s">
        <v>418</v>
      </c>
      <c r="AE91" s="49">
        <f t="shared" ref="AE91" si="204">IF(AD91="","",108)</f>
        <v>108</v>
      </c>
      <c r="AF91" s="66"/>
      <c r="AG91" s="66"/>
      <c r="AH91" s="23">
        <v>0.625</v>
      </c>
      <c r="AI91" s="43"/>
      <c r="AJ91" s="49" t="str">
        <f t="shared" ref="AJ91" si="205">IF(AI91="","",201)</f>
        <v/>
      </c>
      <c r="AK91" s="27"/>
      <c r="AM91" s="28"/>
    </row>
    <row r="92" spans="1:39" s="22" customFormat="1" ht="17.25" customHeight="1" x14ac:dyDescent="0.2">
      <c r="A92" s="66"/>
      <c r="B92" s="66"/>
      <c r="C92" s="23"/>
      <c r="D92" s="43"/>
      <c r="E92" s="43"/>
      <c r="F92" s="49"/>
      <c r="G92" s="66"/>
      <c r="H92" s="66"/>
      <c r="I92" s="23"/>
      <c r="J92" s="30" t="s">
        <v>413</v>
      </c>
      <c r="K92" s="49"/>
      <c r="L92" s="66"/>
      <c r="M92" s="66"/>
      <c r="N92" s="23"/>
      <c r="O92" s="30"/>
      <c r="P92" s="49"/>
      <c r="Q92" s="66"/>
      <c r="R92" s="66"/>
      <c r="S92" s="23"/>
      <c r="T92" s="31" t="s">
        <v>62</v>
      </c>
      <c r="U92" s="49"/>
      <c r="V92" s="66"/>
      <c r="W92" s="66"/>
      <c r="X92" s="23"/>
      <c r="Y92" s="43"/>
      <c r="Z92" s="43"/>
      <c r="AA92" s="66"/>
      <c r="AB92" s="66"/>
      <c r="AC92" s="23"/>
      <c r="AD92" s="25" t="s">
        <v>416</v>
      </c>
      <c r="AE92" s="49"/>
      <c r="AF92" s="66"/>
      <c r="AG92" s="66"/>
      <c r="AH92" s="23"/>
      <c r="AI92" s="43"/>
      <c r="AJ92" s="49"/>
      <c r="AK92" s="27"/>
      <c r="AM92" s="29"/>
    </row>
    <row r="93" spans="1:39" s="22" customFormat="1" ht="17.25" customHeight="1" x14ac:dyDescent="0.2">
      <c r="A93" s="66"/>
      <c r="B93" s="66"/>
      <c r="C93" s="23">
        <v>0.66666666666666663</v>
      </c>
      <c r="D93" s="30" t="s">
        <v>206</v>
      </c>
      <c r="E93" s="4">
        <v>2</v>
      </c>
      <c r="F93" s="49">
        <f t="shared" si="172"/>
        <v>103</v>
      </c>
      <c r="G93" s="66"/>
      <c r="H93" s="66"/>
      <c r="I93" s="23">
        <v>0.66666666666666663</v>
      </c>
      <c r="J93" s="30" t="s">
        <v>32</v>
      </c>
      <c r="K93" s="49">
        <f t="shared" ref="K93" si="206">IF(J93="","",106)</f>
        <v>106</v>
      </c>
      <c r="L93" s="66"/>
      <c r="M93" s="66"/>
      <c r="N93" s="23">
        <v>0.66666666666666663</v>
      </c>
      <c r="O93" s="25" t="s">
        <v>61</v>
      </c>
      <c r="P93" s="49">
        <f>IF(O93="","",104)</f>
        <v>104</v>
      </c>
      <c r="Q93" s="66"/>
      <c r="R93" s="66"/>
      <c r="S93" s="23">
        <v>0.66666666666666663</v>
      </c>
      <c r="T93" s="25" t="s">
        <v>456</v>
      </c>
      <c r="U93" s="49">
        <v>108</v>
      </c>
      <c r="V93" s="66"/>
      <c r="W93" s="66"/>
      <c r="X93" s="23">
        <v>0.66666666666666663</v>
      </c>
      <c r="Y93" s="25"/>
      <c r="Z93" s="51" t="str">
        <f t="shared" ref="Z93" si="207">IF(Y93="","",205)</f>
        <v/>
      </c>
      <c r="AA93" s="66"/>
      <c r="AB93" s="66"/>
      <c r="AC93" s="23">
        <v>0.66666666666666663</v>
      </c>
      <c r="AD93" s="55" t="s">
        <v>417</v>
      </c>
      <c r="AE93" s="49">
        <f>IF(AD93="","",108)</f>
        <v>108</v>
      </c>
      <c r="AF93" s="66"/>
      <c r="AG93" s="66"/>
      <c r="AH93" s="23">
        <v>0.66666666666666663</v>
      </c>
      <c r="AI93" s="43"/>
      <c r="AJ93" s="49" t="str">
        <f t="shared" ref="AJ93" si="208">IF(AI93="","",201)</f>
        <v/>
      </c>
      <c r="AK93" s="27"/>
      <c r="AM93" s="29"/>
    </row>
    <row r="94" spans="1:39" s="22" customFormat="1" ht="17.25" customHeight="1" x14ac:dyDescent="0.2">
      <c r="A94" s="66"/>
      <c r="B94" s="66"/>
      <c r="C94" s="23"/>
      <c r="D94" s="25" t="s">
        <v>436</v>
      </c>
      <c r="E94" s="25"/>
      <c r="F94" s="49"/>
      <c r="G94" s="66"/>
      <c r="H94" s="66"/>
      <c r="I94" s="23"/>
      <c r="J94" s="30" t="s">
        <v>413</v>
      </c>
      <c r="K94" s="49"/>
      <c r="L94" s="66"/>
      <c r="M94" s="66"/>
      <c r="N94" s="23"/>
      <c r="O94" s="25" t="s">
        <v>62</v>
      </c>
      <c r="P94" s="49"/>
      <c r="Q94" s="66"/>
      <c r="R94" s="66"/>
      <c r="S94" s="23"/>
      <c r="T94" s="25" t="s">
        <v>115</v>
      </c>
      <c r="U94" s="49"/>
      <c r="V94" s="66"/>
      <c r="W94" s="66"/>
      <c r="X94" s="23"/>
      <c r="Y94" s="25"/>
      <c r="Z94" s="51"/>
      <c r="AA94" s="66"/>
      <c r="AB94" s="66"/>
      <c r="AC94" s="23"/>
      <c r="AD94" s="25" t="s">
        <v>22</v>
      </c>
      <c r="AE94" s="49"/>
      <c r="AF94" s="66"/>
      <c r="AG94" s="66"/>
      <c r="AH94" s="23"/>
      <c r="AI94" s="43"/>
      <c r="AJ94" s="49"/>
      <c r="AK94" s="27"/>
      <c r="AM94" s="29"/>
    </row>
    <row r="95" spans="1:39" s="22" customFormat="1" ht="17.25" customHeight="1" x14ac:dyDescent="0.2">
      <c r="A95" s="66"/>
      <c r="B95" s="66" t="s">
        <v>2</v>
      </c>
      <c r="C95" s="23">
        <v>0.70833333333333337</v>
      </c>
      <c r="D95" s="25"/>
      <c r="E95" s="25"/>
      <c r="F95" s="49" t="str">
        <f t="shared" si="177"/>
        <v/>
      </c>
      <c r="G95" s="66"/>
      <c r="H95" s="66" t="s">
        <v>2</v>
      </c>
      <c r="I95" s="23">
        <v>0.70833333333333337</v>
      </c>
      <c r="J95" s="25"/>
      <c r="K95" s="49" t="str">
        <f t="shared" ref="K95" si="209">IF(J95="","",106)</f>
        <v/>
      </c>
      <c r="L95" s="66"/>
      <c r="M95" s="66" t="s">
        <v>2</v>
      </c>
      <c r="N95" s="23">
        <v>0.70833333333333337</v>
      </c>
      <c r="O95" s="25" t="s">
        <v>36</v>
      </c>
      <c r="P95" s="49">
        <f>IF(O95="","",104)</f>
        <v>104</v>
      </c>
      <c r="Q95" s="66"/>
      <c r="R95" s="66" t="s">
        <v>2</v>
      </c>
      <c r="S95" s="23">
        <v>0.70833333333333337</v>
      </c>
      <c r="T95" s="25"/>
      <c r="U95" s="49" t="str">
        <f t="shared" ref="U95" si="210">IF(T95="","",102)</f>
        <v/>
      </c>
      <c r="V95" s="66"/>
      <c r="W95" s="66" t="s">
        <v>2</v>
      </c>
      <c r="X95" s="23">
        <v>0.70833333333333337</v>
      </c>
      <c r="Y95" s="55" t="s">
        <v>470</v>
      </c>
      <c r="Z95" s="51">
        <f t="shared" ref="Z95" si="211">IF(Y95="","",205)</f>
        <v>205</v>
      </c>
      <c r="AA95" s="66"/>
      <c r="AB95" s="66" t="s">
        <v>2</v>
      </c>
      <c r="AC95" s="23">
        <v>0.70833333333333337</v>
      </c>
      <c r="AD95" s="25" t="s">
        <v>417</v>
      </c>
      <c r="AE95" s="49">
        <f t="shared" ref="AE95" si="212">IF(AD95="","",108)</f>
        <v>108</v>
      </c>
      <c r="AF95" s="66"/>
      <c r="AG95" s="66" t="s">
        <v>2</v>
      </c>
      <c r="AH95" s="23">
        <v>0.70833333333333337</v>
      </c>
      <c r="AI95" s="43"/>
      <c r="AJ95" s="49" t="str">
        <f t="shared" ref="AJ95" si="213">IF(AI95="","",201)</f>
        <v/>
      </c>
      <c r="AK95" s="27"/>
      <c r="AM95" s="29"/>
    </row>
    <row r="96" spans="1:39" s="22" customFormat="1" ht="17.25" customHeight="1" x14ac:dyDescent="0.2">
      <c r="A96" s="66"/>
      <c r="B96" s="66"/>
      <c r="C96" s="23"/>
      <c r="D96" s="25"/>
      <c r="E96" s="25"/>
      <c r="F96" s="49"/>
      <c r="G96" s="66"/>
      <c r="H96" s="66"/>
      <c r="I96" s="23"/>
      <c r="J96" s="25"/>
      <c r="K96" s="49"/>
      <c r="L96" s="66"/>
      <c r="M96" s="66"/>
      <c r="N96" s="23"/>
      <c r="O96" s="30" t="s">
        <v>413</v>
      </c>
      <c r="P96" s="49"/>
      <c r="Q96" s="66"/>
      <c r="R96" s="66"/>
      <c r="S96" s="23"/>
      <c r="T96" s="25"/>
      <c r="U96" s="49"/>
      <c r="V96" s="66"/>
      <c r="W96" s="66"/>
      <c r="X96" s="23"/>
      <c r="Y96" s="55" t="s">
        <v>62</v>
      </c>
      <c r="Z96" s="51"/>
      <c r="AA96" s="66"/>
      <c r="AB96" s="66"/>
      <c r="AC96" s="23"/>
      <c r="AD96" s="55" t="s">
        <v>22</v>
      </c>
      <c r="AE96" s="49"/>
      <c r="AF96" s="66"/>
      <c r="AG96" s="66"/>
      <c r="AH96" s="23"/>
      <c r="AI96" s="43"/>
      <c r="AJ96" s="49"/>
      <c r="AK96" s="27"/>
      <c r="AM96" s="29"/>
    </row>
    <row r="97" spans="1:39" s="22" customFormat="1" ht="17.25" customHeight="1" x14ac:dyDescent="0.2">
      <c r="A97" s="66"/>
      <c r="B97" s="66"/>
      <c r="C97" s="23">
        <v>0.75</v>
      </c>
      <c r="D97" s="25"/>
      <c r="E97" s="55"/>
      <c r="F97" s="49" t="str">
        <f t="shared" si="183"/>
        <v/>
      </c>
      <c r="G97" s="66"/>
      <c r="H97" s="66"/>
      <c r="I97" s="23">
        <v>0.75</v>
      </c>
      <c r="J97" s="55"/>
      <c r="K97" s="49" t="str">
        <f t="shared" ref="K97" si="214">IF(J97="","",106)</f>
        <v/>
      </c>
      <c r="L97" s="66"/>
      <c r="M97" s="66"/>
      <c r="N97" s="23">
        <v>0.75</v>
      </c>
      <c r="O97" s="25" t="s">
        <v>37</v>
      </c>
      <c r="P97" s="49">
        <f>IF(O97="","",104)</f>
        <v>104</v>
      </c>
      <c r="Q97" s="66"/>
      <c r="R97" s="66"/>
      <c r="S97" s="23">
        <v>0.75</v>
      </c>
      <c r="T97" s="25"/>
      <c r="U97" s="49" t="str">
        <f t="shared" ref="U97" si="215">IF(T97="","",102)</f>
        <v/>
      </c>
      <c r="V97" s="66"/>
      <c r="W97" s="66"/>
      <c r="X97" s="23">
        <v>0.75</v>
      </c>
      <c r="Y97" s="55" t="s">
        <v>472</v>
      </c>
      <c r="Z97" s="51">
        <f t="shared" ref="Z97" si="216">IF(Y97="","",205)</f>
        <v>205</v>
      </c>
      <c r="AA97" s="66"/>
      <c r="AB97" s="66"/>
      <c r="AC97" s="23">
        <v>0.75</v>
      </c>
      <c r="AD97" s="55" t="s">
        <v>418</v>
      </c>
      <c r="AE97" s="49">
        <f t="shared" ref="AE97" si="217">IF(AD97="","",108)</f>
        <v>108</v>
      </c>
      <c r="AF97" s="66"/>
      <c r="AG97" s="66"/>
      <c r="AH97" s="23">
        <v>0.75</v>
      </c>
      <c r="AI97" s="43"/>
      <c r="AJ97" s="49" t="str">
        <f t="shared" ref="AJ97" si="218">IF(AI97="","",201)</f>
        <v/>
      </c>
      <c r="AK97" s="27"/>
      <c r="AM97" s="29"/>
    </row>
    <row r="98" spans="1:39" s="22" customFormat="1" ht="17.25" customHeight="1" x14ac:dyDescent="0.2">
      <c r="A98" s="66"/>
      <c r="B98" s="66"/>
      <c r="C98" s="23"/>
      <c r="D98" s="25"/>
      <c r="E98" s="55"/>
      <c r="F98" s="49"/>
      <c r="G98" s="66"/>
      <c r="H98" s="66"/>
      <c r="I98" s="23"/>
      <c r="J98" s="25"/>
      <c r="K98" s="49"/>
      <c r="L98" s="66"/>
      <c r="M98" s="66"/>
      <c r="N98" s="23"/>
      <c r="O98" s="25" t="s">
        <v>413</v>
      </c>
      <c r="P98" s="49"/>
      <c r="Q98" s="66"/>
      <c r="R98" s="66"/>
      <c r="S98" s="23"/>
      <c r="T98" s="25"/>
      <c r="U98" s="49"/>
      <c r="V98" s="66"/>
      <c r="W98" s="66"/>
      <c r="X98" s="23"/>
      <c r="Y98" s="25" t="s">
        <v>121</v>
      </c>
      <c r="Z98" s="51"/>
      <c r="AA98" s="66"/>
      <c r="AB98" s="66"/>
      <c r="AC98" s="23"/>
      <c r="AD98" s="25" t="s">
        <v>416</v>
      </c>
      <c r="AE98" s="49"/>
      <c r="AF98" s="66"/>
      <c r="AG98" s="66"/>
      <c r="AH98" s="23"/>
      <c r="AI98" s="43"/>
      <c r="AJ98" s="49"/>
      <c r="AK98" s="27"/>
      <c r="AM98" s="29"/>
    </row>
    <row r="99" spans="1:39" s="22" customFormat="1" ht="17.25" customHeight="1" x14ac:dyDescent="0.2">
      <c r="A99" s="66"/>
      <c r="B99" s="66"/>
      <c r="C99" s="23">
        <v>0.79166666666666663</v>
      </c>
      <c r="D99" s="55"/>
      <c r="E99" s="55"/>
      <c r="F99" s="49" t="str">
        <f t="shared" ref="F99" si="219">IF(D99="","",103)</f>
        <v/>
      </c>
      <c r="G99" s="66"/>
      <c r="H99" s="66"/>
      <c r="I99" s="23">
        <v>0.79166666666666663</v>
      </c>
      <c r="J99" s="55"/>
      <c r="K99" s="49" t="str">
        <f t="shared" ref="K99" si="220">IF(J99="","",106)</f>
        <v/>
      </c>
      <c r="L99" s="66"/>
      <c r="M99" s="66"/>
      <c r="N99" s="23">
        <v>0.79166666666666663</v>
      </c>
      <c r="O99" s="25" t="s">
        <v>34</v>
      </c>
      <c r="P99" s="49">
        <f>IF(O99="","",104)</f>
        <v>104</v>
      </c>
      <c r="Q99" s="66"/>
      <c r="R99" s="66"/>
      <c r="S99" s="23">
        <v>0.79166666666666663</v>
      </c>
      <c r="T99" s="43"/>
      <c r="U99" s="49" t="str">
        <f t="shared" ref="U99" si="221">IF(T99="","",102)</f>
        <v/>
      </c>
      <c r="V99" s="66"/>
      <c r="W99" s="66"/>
      <c r="X99" s="23">
        <v>0.79166666666666663</v>
      </c>
      <c r="Y99" s="55"/>
      <c r="Z99" s="51" t="str">
        <f t="shared" ref="Z99" si="222">IF(Y99="","",205)</f>
        <v/>
      </c>
      <c r="AA99" s="66"/>
      <c r="AB99" s="66"/>
      <c r="AC99" s="23">
        <v>0.79166666666666663</v>
      </c>
      <c r="AD99" s="55" t="s">
        <v>94</v>
      </c>
      <c r="AE99" s="49">
        <f t="shared" ref="AE99" si="223">IF(AD99="","",108)</f>
        <v>108</v>
      </c>
      <c r="AF99" s="66"/>
      <c r="AG99" s="66"/>
      <c r="AH99" s="23">
        <v>0.79166666666666663</v>
      </c>
      <c r="AI99" s="43"/>
      <c r="AJ99" s="49" t="str">
        <f t="shared" ref="AJ99" si="224">IF(AI99="","",201)</f>
        <v/>
      </c>
      <c r="AK99" s="27"/>
      <c r="AM99" s="29"/>
    </row>
    <row r="100" spans="1:39" s="22" customFormat="1" ht="17.25" customHeight="1" x14ac:dyDescent="0.2">
      <c r="A100" s="66"/>
      <c r="B100" s="66"/>
      <c r="C100" s="23"/>
      <c r="D100" s="55"/>
      <c r="E100" s="25"/>
      <c r="F100" s="49"/>
      <c r="G100" s="66"/>
      <c r="H100" s="66"/>
      <c r="I100" s="23"/>
      <c r="J100" s="55"/>
      <c r="K100" s="49"/>
      <c r="L100" s="66"/>
      <c r="M100" s="66"/>
      <c r="N100" s="23"/>
      <c r="O100" s="25" t="s">
        <v>413</v>
      </c>
      <c r="P100" s="49"/>
      <c r="Q100" s="66"/>
      <c r="R100" s="66"/>
      <c r="S100" s="23"/>
      <c r="T100" s="43"/>
      <c r="U100" s="49"/>
      <c r="V100" s="66"/>
      <c r="W100" s="66"/>
      <c r="X100" s="23"/>
      <c r="Y100" s="55"/>
      <c r="Z100" s="51"/>
      <c r="AA100" s="66"/>
      <c r="AB100" s="66"/>
      <c r="AC100" s="23"/>
      <c r="AD100" s="55" t="s">
        <v>416</v>
      </c>
      <c r="AE100" s="49"/>
      <c r="AF100" s="66"/>
      <c r="AG100" s="66"/>
      <c r="AH100" s="23"/>
      <c r="AI100" s="43"/>
      <c r="AJ100" s="49"/>
      <c r="AK100" s="27"/>
      <c r="AM100" s="29"/>
    </row>
    <row r="101" spans="1:39" s="22" customFormat="1" ht="17.25" customHeight="1" x14ac:dyDescent="0.2">
      <c r="A101" s="66"/>
      <c r="B101" s="66"/>
      <c r="C101" s="23">
        <v>0.83333333333333337</v>
      </c>
      <c r="D101" s="55"/>
      <c r="E101" s="25"/>
      <c r="F101" s="49" t="str">
        <f t="shared" si="172"/>
        <v/>
      </c>
      <c r="G101" s="66"/>
      <c r="H101" s="66"/>
      <c r="I101" s="23">
        <v>0.83333333333333337</v>
      </c>
      <c r="J101" s="55"/>
      <c r="K101" s="49" t="str">
        <f t="shared" ref="K101" si="225">IF(J101="","",106)</f>
        <v/>
      </c>
      <c r="L101" s="66"/>
      <c r="M101" s="66"/>
      <c r="N101" s="23">
        <v>0.83333333333333337</v>
      </c>
      <c r="O101" s="30"/>
      <c r="P101" s="49" t="str">
        <f>IF(O101="","",104)</f>
        <v/>
      </c>
      <c r="Q101" s="66"/>
      <c r="R101" s="66"/>
      <c r="S101" s="23">
        <v>0.83333333333333337</v>
      </c>
      <c r="T101" s="25"/>
      <c r="U101" s="49" t="str">
        <f t="shared" ref="U101" si="226">IF(T101="","",102)</f>
        <v/>
      </c>
      <c r="V101" s="66"/>
      <c r="W101" s="66"/>
      <c r="X101" s="23">
        <v>0.83333333333333337</v>
      </c>
      <c r="Y101" s="55"/>
      <c r="Z101" s="51" t="str">
        <f t="shared" ref="Z101" si="227">IF(Y101="","",205)</f>
        <v/>
      </c>
      <c r="AA101" s="66"/>
      <c r="AB101" s="66"/>
      <c r="AC101" s="23">
        <v>0.83333333333333337</v>
      </c>
      <c r="AD101" s="55" t="s">
        <v>419</v>
      </c>
      <c r="AE101" s="49">
        <f t="shared" ref="AE101" si="228">IF(AD101="","",108)</f>
        <v>108</v>
      </c>
      <c r="AF101" s="66"/>
      <c r="AG101" s="66"/>
      <c r="AH101" s="23">
        <v>0.83333333333333337</v>
      </c>
      <c r="AI101" s="43"/>
      <c r="AJ101" s="49" t="str">
        <f t="shared" ref="AJ101" si="229">IF(AI101="","",201)</f>
        <v/>
      </c>
      <c r="AK101" s="27"/>
      <c r="AM101" s="29"/>
    </row>
    <row r="102" spans="1:39" s="22" customFormat="1" ht="17.25" customHeight="1" x14ac:dyDescent="0.2">
      <c r="A102" s="66"/>
      <c r="B102" s="66"/>
      <c r="C102" s="23"/>
      <c r="D102" s="25"/>
      <c r="E102" s="25"/>
      <c r="F102" s="49"/>
      <c r="G102" s="66"/>
      <c r="H102" s="66"/>
      <c r="I102" s="23"/>
      <c r="J102" s="55"/>
      <c r="K102" s="49"/>
      <c r="L102" s="66"/>
      <c r="M102" s="66"/>
      <c r="N102" s="23"/>
      <c r="O102" s="25"/>
      <c r="P102" s="49"/>
      <c r="Q102" s="66"/>
      <c r="R102" s="66"/>
      <c r="S102" s="23"/>
      <c r="T102" s="55"/>
      <c r="U102" s="49"/>
      <c r="V102" s="66"/>
      <c r="W102" s="66"/>
      <c r="X102" s="23"/>
      <c r="Y102" s="25"/>
      <c r="Z102" s="51"/>
      <c r="AA102" s="66"/>
      <c r="AB102" s="66"/>
      <c r="AC102" s="23"/>
      <c r="AD102" s="55" t="s">
        <v>416</v>
      </c>
      <c r="AE102" s="49"/>
      <c r="AF102" s="66"/>
      <c r="AG102" s="66"/>
      <c r="AH102" s="23"/>
      <c r="AI102" s="43"/>
      <c r="AJ102" s="49"/>
      <c r="AK102" s="27"/>
      <c r="AM102" s="29"/>
    </row>
    <row r="103" spans="1:39" s="22" customFormat="1" ht="17.25" customHeight="1" x14ac:dyDescent="0.2">
      <c r="A103" s="73" t="s">
        <v>407</v>
      </c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5"/>
      <c r="V103" s="73" t="s">
        <v>407</v>
      </c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5"/>
    </row>
    <row r="104" spans="1:39" s="22" customFormat="1" ht="17.25" customHeight="1" x14ac:dyDescent="0.2">
      <c r="A104" s="67" t="s">
        <v>3</v>
      </c>
      <c r="B104" s="67"/>
      <c r="C104" s="23" t="s">
        <v>0</v>
      </c>
      <c r="D104" s="56" t="s">
        <v>4</v>
      </c>
      <c r="E104" s="56" t="s">
        <v>429</v>
      </c>
      <c r="F104" s="50" t="s">
        <v>16</v>
      </c>
      <c r="G104" s="67" t="s">
        <v>3</v>
      </c>
      <c r="H104" s="67"/>
      <c r="I104" s="23" t="s">
        <v>0</v>
      </c>
      <c r="J104" s="56" t="s">
        <v>17</v>
      </c>
      <c r="K104" s="50" t="s">
        <v>16</v>
      </c>
      <c r="L104" s="67" t="s">
        <v>3</v>
      </c>
      <c r="M104" s="67"/>
      <c r="N104" s="23" t="s">
        <v>0</v>
      </c>
      <c r="O104" s="56" t="s">
        <v>5</v>
      </c>
      <c r="P104" s="50" t="s">
        <v>16</v>
      </c>
      <c r="Q104" s="67" t="s">
        <v>3</v>
      </c>
      <c r="R104" s="67"/>
      <c r="S104" s="23" t="s">
        <v>0</v>
      </c>
      <c r="T104" s="56" t="s">
        <v>6</v>
      </c>
      <c r="U104" s="50" t="s">
        <v>16</v>
      </c>
      <c r="V104" s="67" t="s">
        <v>3</v>
      </c>
      <c r="W104" s="67"/>
      <c r="X104" s="23" t="s">
        <v>0</v>
      </c>
      <c r="Y104" s="56" t="s">
        <v>7</v>
      </c>
      <c r="Z104" s="50" t="s">
        <v>16</v>
      </c>
      <c r="AA104" s="67" t="s">
        <v>3</v>
      </c>
      <c r="AB104" s="67"/>
      <c r="AC104" s="23" t="s">
        <v>0</v>
      </c>
      <c r="AD104" s="56" t="s">
        <v>9</v>
      </c>
      <c r="AE104" s="50" t="s">
        <v>16</v>
      </c>
      <c r="AF104" s="67" t="s">
        <v>3</v>
      </c>
      <c r="AG104" s="67"/>
      <c r="AH104" s="23" t="s">
        <v>0</v>
      </c>
      <c r="AI104" s="56" t="s">
        <v>8</v>
      </c>
      <c r="AJ104" s="50" t="s">
        <v>16</v>
      </c>
    </row>
    <row r="105" spans="1:39" s="22" customFormat="1" ht="17.25" customHeight="1" x14ac:dyDescent="0.2">
      <c r="A105" s="66" t="s">
        <v>408</v>
      </c>
      <c r="B105" s="66" t="s">
        <v>1</v>
      </c>
      <c r="C105" s="23">
        <v>0.41666666666666669</v>
      </c>
      <c r="D105" s="43"/>
      <c r="E105" s="43"/>
      <c r="F105" s="49" t="str">
        <f t="shared" si="177"/>
        <v/>
      </c>
      <c r="G105" s="66" t="s">
        <v>408</v>
      </c>
      <c r="H105" s="66" t="s">
        <v>1</v>
      </c>
      <c r="I105" s="23">
        <v>0.41666666666666669</v>
      </c>
      <c r="J105" s="25"/>
      <c r="K105" s="49" t="str">
        <f t="shared" ref="K105" si="230">IF(J105="","",106)</f>
        <v/>
      </c>
      <c r="L105" s="66" t="s">
        <v>408</v>
      </c>
      <c r="M105" s="66" t="s">
        <v>1</v>
      </c>
      <c r="N105" s="23">
        <v>0.41666666666666669</v>
      </c>
      <c r="O105" s="55"/>
      <c r="P105" s="49" t="str">
        <f>IF(O105="","",104)</f>
        <v/>
      </c>
      <c r="Q105" s="66" t="s">
        <v>408</v>
      </c>
      <c r="R105" s="66" t="s">
        <v>1</v>
      </c>
      <c r="S105" s="23">
        <v>0.41666666666666669</v>
      </c>
      <c r="T105" s="25"/>
      <c r="U105" s="49" t="str">
        <f t="shared" ref="U105" si="231">IF(T105="","",102)</f>
        <v/>
      </c>
      <c r="V105" s="66" t="s">
        <v>408</v>
      </c>
      <c r="W105" s="66" t="s">
        <v>1</v>
      </c>
      <c r="X105" s="23">
        <v>0.41666666666666669</v>
      </c>
      <c r="Y105" s="43"/>
      <c r="Z105" s="51" t="str">
        <f t="shared" ref="Z105" si="232">IF(Y105="","",205)</f>
        <v/>
      </c>
      <c r="AA105" s="66" t="s">
        <v>408</v>
      </c>
      <c r="AB105" s="66" t="s">
        <v>1</v>
      </c>
      <c r="AC105" s="23">
        <v>0.41666666666666669</v>
      </c>
      <c r="AD105" s="25"/>
      <c r="AE105" s="49" t="str">
        <f t="shared" ref="AE105" si="233">IF(AD105="","",108)</f>
        <v/>
      </c>
      <c r="AF105" s="66" t="s">
        <v>408</v>
      </c>
      <c r="AG105" s="66" t="s">
        <v>1</v>
      </c>
      <c r="AH105" s="23">
        <v>0.41666666666666669</v>
      </c>
      <c r="AI105" s="25"/>
      <c r="AJ105" s="49" t="str">
        <f t="shared" ref="AJ105" si="234">IF(AI105="","",201)</f>
        <v/>
      </c>
      <c r="AK105" s="27"/>
      <c r="AM105" s="28"/>
    </row>
    <row r="106" spans="1:39" s="22" customFormat="1" ht="17.25" customHeight="1" x14ac:dyDescent="0.2">
      <c r="A106" s="66"/>
      <c r="B106" s="66"/>
      <c r="C106" s="23"/>
      <c r="D106" s="43"/>
      <c r="E106" s="43"/>
      <c r="F106" s="49"/>
      <c r="G106" s="66"/>
      <c r="H106" s="66"/>
      <c r="I106" s="23"/>
      <c r="J106" s="25"/>
      <c r="K106" s="49"/>
      <c r="L106" s="66"/>
      <c r="M106" s="66"/>
      <c r="N106" s="23"/>
      <c r="O106" s="55"/>
      <c r="P106" s="49"/>
      <c r="Q106" s="66"/>
      <c r="R106" s="66"/>
      <c r="S106" s="23"/>
      <c r="T106" s="25"/>
      <c r="U106" s="49"/>
      <c r="V106" s="66"/>
      <c r="W106" s="66"/>
      <c r="X106" s="23"/>
      <c r="Y106" s="43"/>
      <c r="Z106" s="51"/>
      <c r="AA106" s="66"/>
      <c r="AB106" s="66"/>
      <c r="AC106" s="23"/>
      <c r="AD106" s="25"/>
      <c r="AE106" s="49"/>
      <c r="AF106" s="66"/>
      <c r="AG106" s="66"/>
      <c r="AH106" s="23"/>
      <c r="AI106" s="25"/>
      <c r="AJ106" s="49"/>
      <c r="AK106" s="27"/>
      <c r="AM106" s="29"/>
    </row>
    <row r="107" spans="1:39" s="22" customFormat="1" ht="17.25" customHeight="1" x14ac:dyDescent="0.2">
      <c r="A107" s="66"/>
      <c r="B107" s="66"/>
      <c r="C107" s="23">
        <v>0.45833333333333331</v>
      </c>
      <c r="D107" s="43"/>
      <c r="E107" s="43"/>
      <c r="F107" s="49" t="str">
        <f t="shared" si="183"/>
        <v/>
      </c>
      <c r="G107" s="66"/>
      <c r="H107" s="66"/>
      <c r="I107" s="23">
        <v>0.45833333333333331</v>
      </c>
      <c r="J107" s="55"/>
      <c r="K107" s="49" t="str">
        <f t="shared" ref="K107" si="235">IF(J107="","",106)</f>
        <v/>
      </c>
      <c r="L107" s="66"/>
      <c r="M107" s="66"/>
      <c r="N107" s="23">
        <v>0.45833333333333331</v>
      </c>
      <c r="O107" s="55" t="s">
        <v>19</v>
      </c>
      <c r="P107" s="49">
        <f>IF(O107="","",104)</f>
        <v>104</v>
      </c>
      <c r="Q107" s="66"/>
      <c r="R107" s="66"/>
      <c r="S107" s="23">
        <v>0.45833333333333331</v>
      </c>
      <c r="T107" s="55"/>
      <c r="U107" s="49" t="str">
        <f t="shared" ref="U107" si="236">IF(T107="","",102)</f>
        <v/>
      </c>
      <c r="V107" s="66"/>
      <c r="W107" s="66"/>
      <c r="X107" s="23">
        <v>0.45833333333333331</v>
      </c>
      <c r="Y107" s="43"/>
      <c r="Z107" s="51" t="str">
        <f t="shared" ref="Z107" si="237">IF(Y107="","",205)</f>
        <v/>
      </c>
      <c r="AA107" s="66"/>
      <c r="AB107" s="66"/>
      <c r="AC107" s="23">
        <v>0.45833333333333331</v>
      </c>
      <c r="AD107" s="55"/>
      <c r="AE107" s="49" t="str">
        <f t="shared" ref="AE107" si="238">IF(AD107="","",108)</f>
        <v/>
      </c>
      <c r="AF107" s="66"/>
      <c r="AG107" s="66"/>
      <c r="AH107" s="23">
        <v>0.45833333333333331</v>
      </c>
      <c r="AI107" s="25"/>
      <c r="AJ107" s="49" t="str">
        <f t="shared" ref="AJ107" si="239">IF(AI107="","",201)</f>
        <v/>
      </c>
      <c r="AK107" s="27"/>
      <c r="AM107" s="29"/>
    </row>
    <row r="108" spans="1:39" s="22" customFormat="1" ht="17.25" customHeight="1" x14ac:dyDescent="0.2">
      <c r="A108" s="66"/>
      <c r="B108" s="66"/>
      <c r="C108" s="23"/>
      <c r="D108" s="43"/>
      <c r="E108" s="43"/>
      <c r="F108" s="49"/>
      <c r="G108" s="66"/>
      <c r="H108" s="66"/>
      <c r="I108" s="23"/>
      <c r="J108" s="55"/>
      <c r="K108" s="49"/>
      <c r="L108" s="66"/>
      <c r="M108" s="66"/>
      <c r="N108" s="23"/>
      <c r="O108" s="55" t="s">
        <v>18</v>
      </c>
      <c r="P108" s="49"/>
      <c r="Q108" s="66"/>
      <c r="R108" s="66"/>
      <c r="S108" s="23"/>
      <c r="T108" s="55"/>
      <c r="U108" s="49"/>
      <c r="V108" s="66"/>
      <c r="W108" s="66"/>
      <c r="X108" s="23"/>
      <c r="Y108" s="43"/>
      <c r="Z108" s="51"/>
      <c r="AA108" s="66"/>
      <c r="AB108" s="66"/>
      <c r="AC108" s="23"/>
      <c r="AD108" s="55"/>
      <c r="AE108" s="49"/>
      <c r="AF108" s="66"/>
      <c r="AG108" s="66"/>
      <c r="AH108" s="23"/>
      <c r="AI108" s="55"/>
      <c r="AJ108" s="49"/>
      <c r="AK108" s="27"/>
      <c r="AM108" s="29"/>
    </row>
    <row r="109" spans="1:39" s="22" customFormat="1" ht="17.25" customHeight="1" x14ac:dyDescent="0.2">
      <c r="A109" s="66"/>
      <c r="B109" s="66"/>
      <c r="C109" s="23">
        <v>0.54166666666666663</v>
      </c>
      <c r="D109" s="25" t="s">
        <v>452</v>
      </c>
      <c r="E109" s="25" t="s">
        <v>455</v>
      </c>
      <c r="F109" s="49">
        <f>IF(D109="","",103)</f>
        <v>103</v>
      </c>
      <c r="G109" s="66"/>
      <c r="H109" s="66"/>
      <c r="I109" s="23">
        <v>0.54166666666666663</v>
      </c>
      <c r="J109" s="55" t="s">
        <v>19</v>
      </c>
      <c r="K109" s="49">
        <f t="shared" ref="K109" si="240">IF(J109="","",106)</f>
        <v>106</v>
      </c>
      <c r="L109" s="66"/>
      <c r="M109" s="66"/>
      <c r="N109" s="23">
        <v>0.54166666666666663</v>
      </c>
      <c r="O109" s="25"/>
      <c r="P109" s="49" t="str">
        <f>IF(O109="","",104)</f>
        <v/>
      </c>
      <c r="Q109" s="66"/>
      <c r="R109" s="66"/>
      <c r="S109" s="23">
        <v>0.54166666666666663</v>
      </c>
      <c r="T109" s="43"/>
      <c r="U109" s="49" t="str">
        <f t="shared" ref="U109" si="241">IF(T109="","",102)</f>
        <v/>
      </c>
      <c r="V109" s="66"/>
      <c r="W109" s="66"/>
      <c r="X109" s="23">
        <v>0.54166666666666663</v>
      </c>
      <c r="Y109" s="43"/>
      <c r="Z109" s="51" t="str">
        <f t="shared" ref="Z109" si="242">IF(Y109="","",205)</f>
        <v/>
      </c>
      <c r="AA109" s="66"/>
      <c r="AB109" s="66"/>
      <c r="AC109" s="23">
        <v>0.54166666666666663</v>
      </c>
      <c r="AD109" s="43"/>
      <c r="AE109" s="49" t="str">
        <f t="shared" ref="AE109" si="243">IF(AD109="","",108)</f>
        <v/>
      </c>
      <c r="AF109" s="66"/>
      <c r="AG109" s="66"/>
      <c r="AH109" s="23">
        <v>0.54166666666666663</v>
      </c>
      <c r="AI109" s="43"/>
      <c r="AJ109" s="49" t="str">
        <f t="shared" ref="AJ109" si="244">IF(AI109="","",201)</f>
        <v/>
      </c>
      <c r="AK109" s="27"/>
      <c r="AM109" s="29"/>
    </row>
    <row r="110" spans="1:39" s="22" customFormat="1" ht="17.25" customHeight="1" x14ac:dyDescent="0.2">
      <c r="A110" s="66"/>
      <c r="B110" s="66"/>
      <c r="C110" s="23"/>
      <c r="D110" s="25" t="s">
        <v>453</v>
      </c>
      <c r="E110" s="25"/>
      <c r="F110" s="49"/>
      <c r="G110" s="66"/>
      <c r="H110" s="66"/>
      <c r="I110" s="23"/>
      <c r="J110" s="55" t="s">
        <v>18</v>
      </c>
      <c r="K110" s="49"/>
      <c r="L110" s="66"/>
      <c r="M110" s="66"/>
      <c r="N110" s="23"/>
      <c r="O110" s="25"/>
      <c r="P110" s="49"/>
      <c r="Q110" s="66"/>
      <c r="R110" s="66"/>
      <c r="S110" s="23"/>
      <c r="T110" s="43"/>
      <c r="U110" s="49"/>
      <c r="V110" s="66"/>
      <c r="W110" s="66"/>
      <c r="X110" s="23"/>
      <c r="Y110" s="43"/>
      <c r="Z110" s="51"/>
      <c r="AA110" s="66"/>
      <c r="AB110" s="66"/>
      <c r="AC110" s="23"/>
      <c r="AD110" s="43"/>
      <c r="AE110" s="49"/>
      <c r="AF110" s="66"/>
      <c r="AG110" s="66"/>
      <c r="AH110" s="23"/>
      <c r="AI110" s="43"/>
      <c r="AJ110" s="49"/>
      <c r="AK110" s="27"/>
      <c r="AM110" s="29"/>
    </row>
    <row r="111" spans="1:39" s="22" customFormat="1" ht="17.25" customHeight="1" x14ac:dyDescent="0.2">
      <c r="A111" s="66"/>
      <c r="B111" s="66"/>
      <c r="C111" s="23">
        <v>0.58333333333333337</v>
      </c>
      <c r="D111" s="30" t="s">
        <v>45</v>
      </c>
      <c r="E111" s="4">
        <v>2</v>
      </c>
      <c r="F111" s="49">
        <f t="shared" si="172"/>
        <v>103</v>
      </c>
      <c r="G111" s="66"/>
      <c r="H111" s="66"/>
      <c r="I111" s="23">
        <v>0.58333333333333337</v>
      </c>
      <c r="J111" s="25"/>
      <c r="K111" s="49" t="str">
        <f t="shared" ref="K111" si="245">IF(J111="","",106)</f>
        <v/>
      </c>
      <c r="L111" s="66"/>
      <c r="M111" s="66"/>
      <c r="N111" s="23">
        <v>0.58333333333333337</v>
      </c>
      <c r="O111" s="30" t="s">
        <v>28</v>
      </c>
      <c r="P111" s="49">
        <f>IF(O111="","",104)</f>
        <v>104</v>
      </c>
      <c r="Q111" s="66"/>
      <c r="R111" s="66"/>
      <c r="S111" s="23">
        <v>0.58333333333333337</v>
      </c>
      <c r="T111" s="43"/>
      <c r="U111" s="49" t="str">
        <f t="shared" ref="U111" si="246">IF(T111="","",102)</f>
        <v/>
      </c>
      <c r="V111" s="66"/>
      <c r="W111" s="66"/>
      <c r="X111" s="23">
        <v>0.58333333333333337</v>
      </c>
      <c r="Y111" s="55" t="s">
        <v>488</v>
      </c>
      <c r="Z111" s="51">
        <f t="shared" ref="Z111" si="247">IF(Y111="","",205)</f>
        <v>205</v>
      </c>
      <c r="AA111" s="66"/>
      <c r="AB111" s="66"/>
      <c r="AC111" s="23">
        <v>0.58333333333333337</v>
      </c>
      <c r="AD111" s="55" t="s">
        <v>83</v>
      </c>
      <c r="AE111" s="49">
        <f t="shared" ref="AE111" si="248">IF(AD111="","",108)</f>
        <v>108</v>
      </c>
      <c r="AF111" s="66"/>
      <c r="AG111" s="66"/>
      <c r="AH111" s="23">
        <v>0.58333333333333337</v>
      </c>
      <c r="AI111" s="25"/>
      <c r="AJ111" s="49" t="str">
        <f t="shared" ref="AJ111" si="249">IF(AI111="","",201)</f>
        <v/>
      </c>
      <c r="AK111" s="27"/>
      <c r="AM111" s="29"/>
    </row>
    <row r="112" spans="1:39" s="22" customFormat="1" ht="17.25" customHeight="1" x14ac:dyDescent="0.2">
      <c r="A112" s="66"/>
      <c r="B112" s="66"/>
      <c r="C112" s="23"/>
      <c r="D112" s="25" t="s">
        <v>434</v>
      </c>
      <c r="E112" s="25"/>
      <c r="F112" s="49"/>
      <c r="G112" s="66"/>
      <c r="H112" s="66"/>
      <c r="I112" s="23"/>
      <c r="J112" s="25"/>
      <c r="K112" s="49"/>
      <c r="L112" s="66"/>
      <c r="M112" s="66"/>
      <c r="N112" s="23"/>
      <c r="O112" s="25" t="s">
        <v>29</v>
      </c>
      <c r="P112" s="49"/>
      <c r="Q112" s="66"/>
      <c r="R112" s="66"/>
      <c r="S112" s="23"/>
      <c r="T112" s="43"/>
      <c r="U112" s="49"/>
      <c r="V112" s="66"/>
      <c r="W112" s="66"/>
      <c r="X112" s="23"/>
      <c r="Y112" s="55" t="s">
        <v>475</v>
      </c>
      <c r="Z112" s="51"/>
      <c r="AA112" s="66"/>
      <c r="AB112" s="66"/>
      <c r="AC112" s="23"/>
      <c r="AD112" s="25" t="s">
        <v>43</v>
      </c>
      <c r="AE112" s="49"/>
      <c r="AF112" s="66"/>
      <c r="AG112" s="66"/>
      <c r="AH112" s="23"/>
      <c r="AI112" s="36"/>
      <c r="AJ112" s="49"/>
      <c r="AK112" s="27"/>
      <c r="AM112" s="29"/>
    </row>
    <row r="113" spans="1:39" s="22" customFormat="1" ht="17.25" customHeight="1" x14ac:dyDescent="0.2">
      <c r="A113" s="66"/>
      <c r="B113" s="66"/>
      <c r="C113" s="23">
        <v>0.625</v>
      </c>
      <c r="D113" s="30"/>
      <c r="E113" s="31"/>
      <c r="F113" s="49" t="str">
        <f t="shared" si="177"/>
        <v/>
      </c>
      <c r="G113" s="66"/>
      <c r="H113" s="66"/>
      <c r="I113" s="23">
        <v>0.625</v>
      </c>
      <c r="J113" s="44" t="s">
        <v>45</v>
      </c>
      <c r="K113" s="49">
        <f t="shared" ref="K113" si="250">IF(J113="","",106)</f>
        <v>106</v>
      </c>
      <c r="L113" s="66"/>
      <c r="M113" s="66"/>
      <c r="N113" s="23">
        <v>0.625</v>
      </c>
      <c r="O113" s="25"/>
      <c r="P113" s="49" t="str">
        <f>IF(O113="","",104)</f>
        <v/>
      </c>
      <c r="Q113" s="66"/>
      <c r="R113" s="66"/>
      <c r="S113" s="23">
        <v>0.625</v>
      </c>
      <c r="T113" s="25" t="s">
        <v>474</v>
      </c>
      <c r="U113" s="49">
        <f t="shared" ref="U113" si="251">IF(T113="","",102)</f>
        <v>102</v>
      </c>
      <c r="V113" s="66"/>
      <c r="W113" s="66"/>
      <c r="X113" s="23">
        <v>0.625</v>
      </c>
      <c r="Y113" s="55" t="s">
        <v>112</v>
      </c>
      <c r="Z113" s="51">
        <f t="shared" ref="Z113" si="252">IF(Y113="","",205)</f>
        <v>205</v>
      </c>
      <c r="AA113" s="66"/>
      <c r="AB113" s="66"/>
      <c r="AC113" s="23">
        <v>0.625</v>
      </c>
      <c r="AD113" s="55" t="s">
        <v>49</v>
      </c>
      <c r="AE113" s="49">
        <f t="shared" ref="AE113" si="253">IF(AD113="","",108)</f>
        <v>108</v>
      </c>
      <c r="AF113" s="66"/>
      <c r="AG113" s="66"/>
      <c r="AH113" s="23">
        <v>0.625</v>
      </c>
      <c r="AI113" s="30" t="s">
        <v>225</v>
      </c>
      <c r="AJ113" s="49">
        <v>205</v>
      </c>
      <c r="AK113" s="27"/>
      <c r="AM113" s="29"/>
    </row>
    <row r="114" spans="1:39" s="22" customFormat="1" ht="17.25" customHeight="1" x14ac:dyDescent="0.2">
      <c r="A114" s="66"/>
      <c r="B114" s="66"/>
      <c r="C114" s="23"/>
      <c r="D114" s="25"/>
      <c r="E114" s="31"/>
      <c r="F114" s="49"/>
      <c r="G114" s="66"/>
      <c r="H114" s="66"/>
      <c r="I114" s="23"/>
      <c r="J114" s="45" t="s">
        <v>30</v>
      </c>
      <c r="K114" s="49"/>
      <c r="L114" s="66"/>
      <c r="M114" s="66"/>
      <c r="N114" s="23"/>
      <c r="O114" s="25"/>
      <c r="P114" s="49"/>
      <c r="Q114" s="66"/>
      <c r="R114" s="66"/>
      <c r="S114" s="23"/>
      <c r="T114" s="25" t="s">
        <v>475</v>
      </c>
      <c r="U114" s="49"/>
      <c r="V114" s="66"/>
      <c r="W114" s="66"/>
      <c r="X114" s="23"/>
      <c r="Y114" s="55" t="s">
        <v>484</v>
      </c>
      <c r="Z114" s="51"/>
      <c r="AA114" s="66"/>
      <c r="AB114" s="66"/>
      <c r="AC114" s="23"/>
      <c r="AD114" s="55" t="s">
        <v>43</v>
      </c>
      <c r="AE114" s="49"/>
      <c r="AF114" s="66"/>
      <c r="AG114" s="66"/>
      <c r="AH114" s="23"/>
      <c r="AI114" s="30" t="s">
        <v>152</v>
      </c>
      <c r="AJ114" s="49"/>
      <c r="AK114" s="27"/>
      <c r="AM114" s="29"/>
    </row>
    <row r="115" spans="1:39" s="22" customFormat="1" ht="17.25" customHeight="1" x14ac:dyDescent="0.2">
      <c r="A115" s="66"/>
      <c r="B115" s="66"/>
      <c r="C115" s="23">
        <v>0.66666666666666663</v>
      </c>
      <c r="D115" s="25" t="s">
        <v>442</v>
      </c>
      <c r="E115" s="25" t="s">
        <v>455</v>
      </c>
      <c r="F115" s="49">
        <f t="shared" si="183"/>
        <v>103</v>
      </c>
      <c r="G115" s="66"/>
      <c r="H115" s="66"/>
      <c r="I115" s="23">
        <v>0.66666666666666663</v>
      </c>
      <c r="J115" s="30"/>
      <c r="K115" s="49" t="str">
        <f t="shared" ref="K115" si="254">IF(J115="","",106)</f>
        <v/>
      </c>
      <c r="L115" s="66"/>
      <c r="M115" s="66"/>
      <c r="N115" s="23">
        <v>0.66666666666666663</v>
      </c>
      <c r="O115" s="55"/>
      <c r="P115" s="49" t="str">
        <f>IF(O115="","",104)</f>
        <v/>
      </c>
      <c r="Q115" s="66"/>
      <c r="R115" s="66"/>
      <c r="S115" s="23">
        <v>0.66666666666666663</v>
      </c>
      <c r="T115" s="25" t="s">
        <v>119</v>
      </c>
      <c r="U115" s="49">
        <f t="shared" ref="U115" si="255">IF(T115="","",102)</f>
        <v>102</v>
      </c>
      <c r="V115" s="66"/>
      <c r="W115" s="66"/>
      <c r="X115" s="23">
        <v>0.66666666666666663</v>
      </c>
      <c r="Y115" s="55"/>
      <c r="Z115" s="51" t="str">
        <f t="shared" ref="Z115" si="256">IF(Y115="","",205)</f>
        <v/>
      </c>
      <c r="AA115" s="66"/>
      <c r="AB115" s="66"/>
      <c r="AC115" s="23">
        <v>0.66666666666666663</v>
      </c>
      <c r="AD115" s="25"/>
      <c r="AE115" s="49" t="str">
        <f t="shared" ref="AE115" si="257">IF(AD115="","",108)</f>
        <v/>
      </c>
      <c r="AF115" s="66"/>
      <c r="AG115" s="66"/>
      <c r="AH115" s="23">
        <v>0.66666666666666663</v>
      </c>
      <c r="AI115" s="25"/>
      <c r="AJ115" s="49" t="str">
        <f t="shared" ref="AJ115" si="258">IF(AI115="","",201)</f>
        <v/>
      </c>
      <c r="AK115" s="27"/>
      <c r="AM115" s="29"/>
    </row>
    <row r="116" spans="1:39" s="22" customFormat="1" ht="17.25" customHeight="1" x14ac:dyDescent="0.2">
      <c r="A116" s="66"/>
      <c r="B116" s="66"/>
      <c r="C116" s="23"/>
      <c r="D116" s="25" t="s">
        <v>443</v>
      </c>
      <c r="E116" s="25"/>
      <c r="F116" s="49"/>
      <c r="G116" s="66"/>
      <c r="H116" s="66"/>
      <c r="I116" s="23"/>
      <c r="J116" s="25"/>
      <c r="K116" s="49"/>
      <c r="L116" s="66"/>
      <c r="M116" s="66"/>
      <c r="N116" s="23"/>
      <c r="O116" s="25"/>
      <c r="P116" s="49"/>
      <c r="Q116" s="66"/>
      <c r="R116" s="66"/>
      <c r="S116" s="23"/>
      <c r="T116" s="55" t="s">
        <v>457</v>
      </c>
      <c r="U116" s="49"/>
      <c r="V116" s="66"/>
      <c r="W116" s="66"/>
      <c r="X116" s="23"/>
      <c r="Y116" s="25"/>
      <c r="Z116" s="51"/>
      <c r="AA116" s="66"/>
      <c r="AB116" s="66"/>
      <c r="AC116" s="23"/>
      <c r="AD116" s="25"/>
      <c r="AE116" s="49"/>
      <c r="AF116" s="66"/>
      <c r="AG116" s="66"/>
      <c r="AH116" s="23"/>
      <c r="AI116" s="36"/>
      <c r="AJ116" s="49"/>
      <c r="AK116" s="27"/>
      <c r="AM116" s="29"/>
    </row>
    <row r="117" spans="1:39" s="22" customFormat="1" ht="17.25" customHeight="1" x14ac:dyDescent="0.2">
      <c r="A117" s="66"/>
      <c r="B117" s="66" t="s">
        <v>2</v>
      </c>
      <c r="C117" s="23">
        <v>0.70833333333333337</v>
      </c>
      <c r="D117" s="55"/>
      <c r="E117" s="25"/>
      <c r="F117" s="49" t="str">
        <f t="shared" ref="F117" si="259">IF(D117="","",103)</f>
        <v/>
      </c>
      <c r="G117" s="66"/>
      <c r="H117" s="66" t="s">
        <v>2</v>
      </c>
      <c r="I117" s="23">
        <v>0.70833333333333337</v>
      </c>
      <c r="J117" s="55"/>
      <c r="K117" s="49" t="str">
        <f t="shared" ref="K117" si="260">IF(J117="","",106)</f>
        <v/>
      </c>
      <c r="L117" s="66"/>
      <c r="M117" s="66" t="s">
        <v>2</v>
      </c>
      <c r="N117" s="23">
        <v>0.70833333333333337</v>
      </c>
      <c r="O117" s="55" t="s">
        <v>19</v>
      </c>
      <c r="P117" s="49">
        <v>205</v>
      </c>
      <c r="Q117" s="66"/>
      <c r="R117" s="66" t="s">
        <v>2</v>
      </c>
      <c r="S117" s="23">
        <v>0.70833333333333337</v>
      </c>
      <c r="T117" s="55"/>
      <c r="U117" s="49" t="str">
        <f t="shared" ref="U117" si="261">IF(T117="","",102)</f>
        <v/>
      </c>
      <c r="V117" s="66"/>
      <c r="W117" s="66" t="s">
        <v>2</v>
      </c>
      <c r="X117" s="23">
        <v>0.70833333333333337</v>
      </c>
      <c r="Y117" s="55" t="s">
        <v>488</v>
      </c>
      <c r="Z117" s="51">
        <f t="shared" ref="Z117" si="262">IF(Y117="","",205)</f>
        <v>205</v>
      </c>
      <c r="AA117" s="66"/>
      <c r="AB117" s="66" t="s">
        <v>2</v>
      </c>
      <c r="AC117" s="23">
        <v>0.70833333333333337</v>
      </c>
      <c r="AD117" s="55" t="s">
        <v>83</v>
      </c>
      <c r="AE117" s="49">
        <f t="shared" ref="AE117" si="263">IF(AD117="","",108)</f>
        <v>108</v>
      </c>
      <c r="AF117" s="66"/>
      <c r="AG117" s="66" t="s">
        <v>2</v>
      </c>
      <c r="AH117" s="23">
        <v>0.70833333333333337</v>
      </c>
      <c r="AI117" s="30" t="s">
        <v>225</v>
      </c>
      <c r="AJ117" s="49">
        <v>205</v>
      </c>
      <c r="AK117" s="27"/>
      <c r="AM117" s="29"/>
    </row>
    <row r="118" spans="1:39" s="22" customFormat="1" ht="17.25" customHeight="1" x14ac:dyDescent="0.2">
      <c r="A118" s="66"/>
      <c r="B118" s="66"/>
      <c r="C118" s="23"/>
      <c r="D118" s="55"/>
      <c r="E118" s="25"/>
      <c r="F118" s="49"/>
      <c r="G118" s="66"/>
      <c r="H118" s="66"/>
      <c r="I118" s="23"/>
      <c r="J118" s="55"/>
      <c r="K118" s="49"/>
      <c r="L118" s="66"/>
      <c r="M118" s="66"/>
      <c r="N118" s="23"/>
      <c r="O118" s="55" t="s">
        <v>18</v>
      </c>
      <c r="P118" s="49"/>
      <c r="Q118" s="66"/>
      <c r="R118" s="66"/>
      <c r="S118" s="23"/>
      <c r="T118" s="55"/>
      <c r="U118" s="49"/>
      <c r="V118" s="66"/>
      <c r="W118" s="66"/>
      <c r="X118" s="23"/>
      <c r="Y118" s="55" t="s">
        <v>475</v>
      </c>
      <c r="Z118" s="51"/>
      <c r="AA118" s="66"/>
      <c r="AB118" s="66"/>
      <c r="AC118" s="23"/>
      <c r="AD118" s="25" t="s">
        <v>43</v>
      </c>
      <c r="AE118" s="49"/>
      <c r="AF118" s="66"/>
      <c r="AG118" s="66"/>
      <c r="AH118" s="23"/>
      <c r="AI118" s="30" t="s">
        <v>152</v>
      </c>
      <c r="AJ118" s="49"/>
      <c r="AK118" s="27"/>
      <c r="AM118" s="29"/>
    </row>
    <row r="119" spans="1:39" s="22" customFormat="1" ht="17.25" customHeight="1" x14ac:dyDescent="0.2">
      <c r="A119" s="66"/>
      <c r="B119" s="66"/>
      <c r="C119" s="23">
        <v>0.75</v>
      </c>
      <c r="D119" s="55"/>
      <c r="E119" s="25"/>
      <c r="F119" s="49" t="str">
        <f t="shared" si="172"/>
        <v/>
      </c>
      <c r="G119" s="66"/>
      <c r="H119" s="66"/>
      <c r="I119" s="23">
        <v>0.75</v>
      </c>
      <c r="J119" s="55"/>
      <c r="K119" s="49" t="str">
        <f t="shared" ref="K119" si="264">IF(J119="","",106)</f>
        <v/>
      </c>
      <c r="L119" s="66"/>
      <c r="M119" s="66"/>
      <c r="N119" s="23">
        <v>0.75</v>
      </c>
      <c r="O119" s="30" t="s">
        <v>28</v>
      </c>
      <c r="P119" s="49">
        <f>IF(O119="","",104)</f>
        <v>104</v>
      </c>
      <c r="Q119" s="66"/>
      <c r="R119" s="66"/>
      <c r="S119" s="23">
        <v>0.75</v>
      </c>
      <c r="T119" s="55"/>
      <c r="U119" s="49" t="str">
        <f t="shared" ref="U119" si="265">IF(T119="","",102)</f>
        <v/>
      </c>
      <c r="V119" s="66"/>
      <c r="W119" s="66"/>
      <c r="X119" s="23">
        <v>0.75</v>
      </c>
      <c r="Y119" s="55" t="s">
        <v>112</v>
      </c>
      <c r="Z119" s="51">
        <f t="shared" ref="Z119" si="266">IF(Y119="","",205)</f>
        <v>205</v>
      </c>
      <c r="AA119" s="66"/>
      <c r="AB119" s="66"/>
      <c r="AC119" s="23">
        <v>0.75</v>
      </c>
      <c r="AD119" s="55" t="s">
        <v>49</v>
      </c>
      <c r="AE119" s="49">
        <f t="shared" ref="AE119" si="267">IF(AD119="","",108)</f>
        <v>108</v>
      </c>
      <c r="AF119" s="66"/>
      <c r="AG119" s="66"/>
      <c r="AH119" s="23">
        <v>0.75</v>
      </c>
      <c r="AI119" s="43"/>
      <c r="AJ119" s="49" t="str">
        <f t="shared" ref="AJ119" si="268">IF(AI119="","",201)</f>
        <v/>
      </c>
      <c r="AK119" s="27"/>
      <c r="AM119" s="29"/>
    </row>
    <row r="120" spans="1:39" s="22" customFormat="1" ht="17.25" customHeight="1" x14ac:dyDescent="0.2">
      <c r="A120" s="66"/>
      <c r="B120" s="66"/>
      <c r="C120" s="23"/>
      <c r="D120" s="25"/>
      <c r="E120" s="25"/>
      <c r="F120" s="49"/>
      <c r="G120" s="66"/>
      <c r="H120" s="66"/>
      <c r="I120" s="23"/>
      <c r="J120" s="55"/>
      <c r="K120" s="49"/>
      <c r="L120" s="66"/>
      <c r="M120" s="66"/>
      <c r="N120" s="23"/>
      <c r="O120" s="25" t="s">
        <v>29</v>
      </c>
      <c r="P120" s="49"/>
      <c r="Q120" s="66"/>
      <c r="R120" s="66"/>
      <c r="S120" s="23"/>
      <c r="T120" s="55"/>
      <c r="U120" s="49"/>
      <c r="V120" s="66"/>
      <c r="W120" s="66"/>
      <c r="X120" s="23"/>
      <c r="Y120" s="25" t="s">
        <v>484</v>
      </c>
      <c r="Z120" s="51"/>
      <c r="AA120" s="66"/>
      <c r="AB120" s="66"/>
      <c r="AC120" s="23"/>
      <c r="AD120" s="55" t="s">
        <v>43</v>
      </c>
      <c r="AE120" s="49"/>
      <c r="AF120" s="66"/>
      <c r="AG120" s="66"/>
      <c r="AH120" s="23"/>
      <c r="AI120" s="43"/>
      <c r="AJ120" s="49"/>
      <c r="AK120" s="27"/>
      <c r="AM120" s="29"/>
    </row>
    <row r="121" spans="1:39" s="22" customFormat="1" ht="17.25" customHeight="1" x14ac:dyDescent="0.2">
      <c r="A121" s="66"/>
      <c r="B121" s="66"/>
      <c r="C121" s="23">
        <v>0.79166666666666663</v>
      </c>
      <c r="D121" s="25"/>
      <c r="E121" s="55"/>
      <c r="F121" s="49" t="str">
        <f t="shared" si="177"/>
        <v/>
      </c>
      <c r="G121" s="66"/>
      <c r="H121" s="66"/>
      <c r="I121" s="23">
        <v>0.79166666666666663</v>
      </c>
      <c r="J121" s="55"/>
      <c r="K121" s="49" t="str">
        <f t="shared" ref="K121" si="269">IF(J121="","",106)</f>
        <v/>
      </c>
      <c r="L121" s="66"/>
      <c r="M121" s="66"/>
      <c r="N121" s="23">
        <v>0.79166666666666663</v>
      </c>
      <c r="O121" s="25"/>
      <c r="P121" s="49" t="str">
        <f>IF(O121="","",104)</f>
        <v/>
      </c>
      <c r="Q121" s="66"/>
      <c r="R121" s="66"/>
      <c r="S121" s="23">
        <v>0.79166666666666663</v>
      </c>
      <c r="T121" s="55"/>
      <c r="U121" s="49" t="str">
        <f t="shared" ref="U121" si="270">IF(T121="","",102)</f>
        <v/>
      </c>
      <c r="V121" s="66"/>
      <c r="W121" s="66"/>
      <c r="X121" s="23">
        <v>0.79166666666666663</v>
      </c>
      <c r="Y121" s="25"/>
      <c r="Z121" s="51" t="str">
        <f t="shared" ref="Z121" si="271">IF(Y121="","",205)</f>
        <v/>
      </c>
      <c r="AA121" s="66"/>
      <c r="AB121" s="66"/>
      <c r="AC121" s="23">
        <v>0.79166666666666663</v>
      </c>
      <c r="AD121" s="55" t="s">
        <v>87</v>
      </c>
      <c r="AE121" s="49">
        <f t="shared" ref="AE121" si="272">IF(AD121="","",108)</f>
        <v>108</v>
      </c>
      <c r="AF121" s="66"/>
      <c r="AG121" s="66"/>
      <c r="AH121" s="23">
        <v>0.79166666666666663</v>
      </c>
      <c r="AI121" s="33"/>
      <c r="AJ121" s="49" t="str">
        <f t="shared" ref="AJ121" si="273">IF(AI121="","",201)</f>
        <v/>
      </c>
      <c r="AK121" s="27"/>
      <c r="AM121" s="29"/>
    </row>
    <row r="122" spans="1:39" s="22" customFormat="1" ht="17.25" customHeight="1" x14ac:dyDescent="0.2">
      <c r="A122" s="66"/>
      <c r="B122" s="66"/>
      <c r="C122" s="23"/>
      <c r="D122" s="25"/>
      <c r="E122" s="55"/>
      <c r="F122" s="49"/>
      <c r="G122" s="66"/>
      <c r="H122" s="66"/>
      <c r="I122" s="23"/>
      <c r="J122" s="55"/>
      <c r="K122" s="49"/>
      <c r="L122" s="66"/>
      <c r="M122" s="66"/>
      <c r="N122" s="23"/>
      <c r="O122" s="25"/>
      <c r="P122" s="49"/>
      <c r="Q122" s="66"/>
      <c r="R122" s="66"/>
      <c r="S122" s="23"/>
      <c r="T122" s="55"/>
      <c r="U122" s="49"/>
      <c r="V122" s="66"/>
      <c r="W122" s="66"/>
      <c r="X122" s="23"/>
      <c r="Y122" s="25"/>
      <c r="Z122" s="51"/>
      <c r="AA122" s="66"/>
      <c r="AB122" s="66"/>
      <c r="AC122" s="23"/>
      <c r="AD122" s="55" t="s">
        <v>422</v>
      </c>
      <c r="AE122" s="49"/>
      <c r="AF122" s="66"/>
      <c r="AG122" s="66"/>
      <c r="AH122" s="23"/>
      <c r="AI122" s="55"/>
      <c r="AJ122" s="49"/>
      <c r="AK122" s="27"/>
      <c r="AM122" s="29"/>
    </row>
    <row r="123" spans="1:39" s="22" customFormat="1" ht="17.25" customHeight="1" x14ac:dyDescent="0.2">
      <c r="A123" s="66"/>
      <c r="B123" s="66"/>
      <c r="C123" s="23">
        <v>0.83333333333333337</v>
      </c>
      <c r="D123" s="25"/>
      <c r="E123" s="55"/>
      <c r="F123" s="49" t="str">
        <f t="shared" si="183"/>
        <v/>
      </c>
      <c r="G123" s="66"/>
      <c r="H123" s="66"/>
      <c r="I123" s="23">
        <v>0.83333333333333337</v>
      </c>
      <c r="J123" s="25"/>
      <c r="K123" s="49" t="str">
        <f t="shared" ref="K123" si="274">IF(J123="","",106)</f>
        <v/>
      </c>
      <c r="L123" s="66"/>
      <c r="M123" s="66"/>
      <c r="N123" s="23">
        <v>0.83333333333333337</v>
      </c>
      <c r="O123" s="25"/>
      <c r="P123" s="49" t="str">
        <f>IF(O123="","",104)</f>
        <v/>
      </c>
      <c r="Q123" s="66"/>
      <c r="R123" s="66"/>
      <c r="S123" s="23">
        <v>0.83333333333333337</v>
      </c>
      <c r="T123" s="33"/>
      <c r="U123" s="49" t="str">
        <f t="shared" ref="U123" si="275">IF(T123="","",102)</f>
        <v/>
      </c>
      <c r="V123" s="66"/>
      <c r="W123" s="66"/>
      <c r="X123" s="23">
        <v>0.83333333333333337</v>
      </c>
      <c r="Y123" s="55"/>
      <c r="Z123" s="51" t="str">
        <f t="shared" ref="Z123" si="276">IF(Y123="","",205)</f>
        <v/>
      </c>
      <c r="AA123" s="66"/>
      <c r="AB123" s="66"/>
      <c r="AC123" s="23">
        <v>0.83333333333333337</v>
      </c>
      <c r="AD123" s="25"/>
      <c r="AE123" s="49" t="str">
        <f t="shared" ref="AE123" si="277">IF(AD123="","",108)</f>
        <v/>
      </c>
      <c r="AF123" s="66"/>
      <c r="AG123" s="66"/>
      <c r="AH123" s="23">
        <v>0.83333333333333337</v>
      </c>
      <c r="AI123" s="25"/>
      <c r="AJ123" s="49" t="str">
        <f t="shared" ref="AJ123" si="278">IF(AI123="","",201)</f>
        <v/>
      </c>
      <c r="AK123" s="27"/>
      <c r="AM123" s="29"/>
    </row>
    <row r="124" spans="1:39" s="22" customFormat="1" ht="17.25" customHeight="1" x14ac:dyDescent="0.2">
      <c r="A124" s="66"/>
      <c r="B124" s="66"/>
      <c r="C124" s="23"/>
      <c r="D124" s="25"/>
      <c r="E124" s="25"/>
      <c r="F124" s="49"/>
      <c r="G124" s="66"/>
      <c r="H124" s="66"/>
      <c r="I124" s="23"/>
      <c r="J124" s="25"/>
      <c r="K124" s="49"/>
      <c r="L124" s="66"/>
      <c r="M124" s="66"/>
      <c r="N124" s="23"/>
      <c r="O124" s="25"/>
      <c r="P124" s="49"/>
      <c r="Q124" s="66"/>
      <c r="R124" s="66"/>
      <c r="S124" s="23"/>
      <c r="T124" s="25"/>
      <c r="U124" s="49"/>
      <c r="V124" s="66"/>
      <c r="W124" s="66"/>
      <c r="X124" s="23"/>
      <c r="Y124" s="55"/>
      <c r="Z124" s="51"/>
      <c r="AA124" s="66"/>
      <c r="AB124" s="66"/>
      <c r="AC124" s="23"/>
      <c r="AD124" s="25"/>
      <c r="AE124" s="49"/>
      <c r="AF124" s="66"/>
      <c r="AG124" s="66"/>
      <c r="AH124" s="23"/>
      <c r="AI124" s="55"/>
      <c r="AJ124" s="49"/>
      <c r="AK124" s="27"/>
      <c r="AM124" s="29"/>
    </row>
    <row r="125" spans="1:39" s="22" customFormat="1" ht="17.25" customHeight="1" x14ac:dyDescent="0.2">
      <c r="A125" s="66" t="s">
        <v>409</v>
      </c>
      <c r="B125" s="66" t="s">
        <v>1</v>
      </c>
      <c r="C125" s="23">
        <v>0.41666666666666669</v>
      </c>
      <c r="D125" s="43"/>
      <c r="E125" s="43"/>
      <c r="F125" s="49" t="str">
        <f t="shared" ref="F125" si="279">IF(D125="","",103)</f>
        <v/>
      </c>
      <c r="G125" s="66" t="s">
        <v>409</v>
      </c>
      <c r="H125" s="66" t="s">
        <v>1</v>
      </c>
      <c r="I125" s="23">
        <v>0.41666666666666669</v>
      </c>
      <c r="J125" s="25"/>
      <c r="K125" s="49" t="str">
        <f t="shared" ref="K125" si="280">IF(J125="","",106)</f>
        <v/>
      </c>
      <c r="L125" s="66" t="s">
        <v>409</v>
      </c>
      <c r="M125" s="66" t="s">
        <v>1</v>
      </c>
      <c r="N125" s="23">
        <v>0.41666666666666669</v>
      </c>
      <c r="O125" s="55"/>
      <c r="P125" s="49" t="str">
        <f>IF(O125="","",104)</f>
        <v/>
      </c>
      <c r="Q125" s="66" t="s">
        <v>409</v>
      </c>
      <c r="R125" s="66" t="s">
        <v>1</v>
      </c>
      <c r="S125" s="23">
        <v>0.41666666666666669</v>
      </c>
      <c r="T125" s="43"/>
      <c r="U125" s="49" t="str">
        <f t="shared" ref="U125" si="281">IF(T125="","",102)</f>
        <v/>
      </c>
      <c r="V125" s="66" t="s">
        <v>409</v>
      </c>
      <c r="W125" s="66" t="s">
        <v>1</v>
      </c>
      <c r="X125" s="23">
        <v>0.41666666666666669</v>
      </c>
      <c r="Y125" s="25"/>
      <c r="Z125" s="51" t="str">
        <f t="shared" ref="Z125" si="282">IF(Y125="","",205)</f>
        <v/>
      </c>
      <c r="AA125" s="66" t="s">
        <v>409</v>
      </c>
      <c r="AB125" s="66" t="s">
        <v>1</v>
      </c>
      <c r="AC125" s="23">
        <v>0.41666666666666669</v>
      </c>
      <c r="AD125" s="25"/>
      <c r="AE125" s="49" t="str">
        <f t="shared" ref="AE125" si="283">IF(AD125="","",108)</f>
        <v/>
      </c>
      <c r="AF125" s="66" t="s">
        <v>409</v>
      </c>
      <c r="AG125" s="66" t="s">
        <v>1</v>
      </c>
      <c r="AH125" s="23">
        <v>0.41666666666666669</v>
      </c>
      <c r="AI125" s="25"/>
      <c r="AJ125" s="49" t="str">
        <f t="shared" ref="AJ125" si="284">IF(AI125="","",201)</f>
        <v/>
      </c>
      <c r="AK125" s="27"/>
      <c r="AM125" s="29"/>
    </row>
    <row r="126" spans="1:39" s="22" customFormat="1" ht="17.25" customHeight="1" x14ac:dyDescent="0.2">
      <c r="A126" s="66"/>
      <c r="B126" s="66"/>
      <c r="C126" s="23"/>
      <c r="D126" s="43"/>
      <c r="E126" s="43"/>
      <c r="F126" s="49"/>
      <c r="G126" s="66"/>
      <c r="H126" s="66"/>
      <c r="I126" s="23"/>
      <c r="J126" s="25"/>
      <c r="K126" s="49"/>
      <c r="L126" s="66"/>
      <c r="M126" s="66"/>
      <c r="N126" s="23"/>
      <c r="O126" s="55"/>
      <c r="P126" s="49"/>
      <c r="Q126" s="66"/>
      <c r="R126" s="66"/>
      <c r="S126" s="23"/>
      <c r="T126" s="43"/>
      <c r="U126" s="49"/>
      <c r="V126" s="66"/>
      <c r="W126" s="66"/>
      <c r="X126" s="23"/>
      <c r="Y126" s="25"/>
      <c r="Z126" s="51"/>
      <c r="AA126" s="66"/>
      <c r="AB126" s="66"/>
      <c r="AC126" s="23"/>
      <c r="AD126" s="25"/>
      <c r="AE126" s="49"/>
      <c r="AF126" s="66"/>
      <c r="AG126" s="66"/>
      <c r="AH126" s="23"/>
      <c r="AI126" s="25"/>
      <c r="AJ126" s="49"/>
      <c r="AK126" s="27"/>
      <c r="AM126" s="29"/>
    </row>
    <row r="127" spans="1:39" s="22" customFormat="1" ht="17.25" customHeight="1" x14ac:dyDescent="0.2">
      <c r="A127" s="66"/>
      <c r="B127" s="66"/>
      <c r="C127" s="23">
        <v>0.45833333333333331</v>
      </c>
      <c r="D127" s="43"/>
      <c r="E127" s="43"/>
      <c r="F127" s="49" t="str">
        <f t="shared" si="172"/>
        <v/>
      </c>
      <c r="G127" s="66"/>
      <c r="H127" s="66"/>
      <c r="I127" s="23">
        <v>0.45833333333333331</v>
      </c>
      <c r="J127" s="55"/>
      <c r="K127" s="49" t="str">
        <f t="shared" ref="K127" si="285">IF(J127="","",106)</f>
        <v/>
      </c>
      <c r="L127" s="66"/>
      <c r="M127" s="66"/>
      <c r="N127" s="23">
        <v>0.45833333333333331</v>
      </c>
      <c r="O127" s="55" t="s">
        <v>21</v>
      </c>
      <c r="P127" s="49">
        <f>IF(O127="","",104)</f>
        <v>104</v>
      </c>
      <c r="Q127" s="66"/>
      <c r="R127" s="66"/>
      <c r="S127" s="23">
        <v>0.45833333333333331</v>
      </c>
      <c r="T127" s="55"/>
      <c r="U127" s="49" t="str">
        <f t="shared" ref="U127" si="286">IF(T127="","",102)</f>
        <v/>
      </c>
      <c r="V127" s="66"/>
      <c r="W127" s="66"/>
      <c r="X127" s="23">
        <v>0.45833333333333331</v>
      </c>
      <c r="Y127" s="55"/>
      <c r="Z127" s="51" t="str">
        <f t="shared" ref="Z127" si="287">IF(Y127="","",205)</f>
        <v/>
      </c>
      <c r="AA127" s="66"/>
      <c r="AB127" s="66"/>
      <c r="AC127" s="23">
        <v>0.45833333333333331</v>
      </c>
      <c r="AD127" s="55"/>
      <c r="AE127" s="49" t="str">
        <f t="shared" ref="AE127" si="288">IF(AD127="","",108)</f>
        <v/>
      </c>
      <c r="AF127" s="66"/>
      <c r="AG127" s="66"/>
      <c r="AH127" s="23">
        <v>0.45833333333333331</v>
      </c>
      <c r="AI127" s="43"/>
      <c r="AJ127" s="49" t="str">
        <f t="shared" ref="AJ127" si="289">IF(AI127="","",201)</f>
        <v/>
      </c>
      <c r="AK127" s="27"/>
      <c r="AM127" s="29"/>
    </row>
    <row r="128" spans="1:39" s="22" customFormat="1" ht="17.25" customHeight="1" x14ac:dyDescent="0.2">
      <c r="A128" s="66"/>
      <c r="B128" s="66"/>
      <c r="C128" s="23"/>
      <c r="D128" s="43"/>
      <c r="E128" s="43"/>
      <c r="F128" s="49"/>
      <c r="G128" s="66"/>
      <c r="H128" s="66"/>
      <c r="I128" s="23"/>
      <c r="J128" s="55"/>
      <c r="K128" s="49"/>
      <c r="L128" s="66"/>
      <c r="M128" s="66"/>
      <c r="N128" s="23"/>
      <c r="O128" s="55" t="s">
        <v>20</v>
      </c>
      <c r="P128" s="49"/>
      <c r="Q128" s="66"/>
      <c r="R128" s="66"/>
      <c r="S128" s="23"/>
      <c r="T128" s="55"/>
      <c r="U128" s="49"/>
      <c r="V128" s="66"/>
      <c r="W128" s="66"/>
      <c r="X128" s="23"/>
      <c r="Y128" s="55"/>
      <c r="Z128" s="51"/>
      <c r="AA128" s="66"/>
      <c r="AB128" s="66"/>
      <c r="AC128" s="23"/>
      <c r="AD128" s="25"/>
      <c r="AE128" s="49"/>
      <c r="AF128" s="66"/>
      <c r="AG128" s="66"/>
      <c r="AH128" s="23"/>
      <c r="AI128" s="43"/>
      <c r="AJ128" s="49"/>
      <c r="AK128" s="27"/>
      <c r="AM128" s="29"/>
    </row>
    <row r="129" spans="1:46" s="22" customFormat="1" ht="17.25" customHeight="1" x14ac:dyDescent="0.2">
      <c r="A129" s="66"/>
      <c r="B129" s="66"/>
      <c r="C129" s="23">
        <v>0.54166666666666663</v>
      </c>
      <c r="D129" s="30" t="s">
        <v>432</v>
      </c>
      <c r="E129" s="31" t="s">
        <v>454</v>
      </c>
      <c r="F129" s="49">
        <f t="shared" ref="F129" si="290">IF(D129="","",103)</f>
        <v>103</v>
      </c>
      <c r="G129" s="66"/>
      <c r="H129" s="66"/>
      <c r="I129" s="23">
        <v>0.54166666666666663</v>
      </c>
      <c r="J129" s="55" t="s">
        <v>21</v>
      </c>
      <c r="K129" s="49">
        <f t="shared" ref="K129" si="291">IF(J129="","",106)</f>
        <v>106</v>
      </c>
      <c r="L129" s="66"/>
      <c r="M129" s="66"/>
      <c r="N129" s="23">
        <v>0.54166666666666663</v>
      </c>
      <c r="O129" s="30"/>
      <c r="P129" s="49" t="str">
        <f>IF(O129="","",104)</f>
        <v/>
      </c>
      <c r="Q129" s="66"/>
      <c r="R129" s="66"/>
      <c r="S129" s="23">
        <v>0.54166666666666663</v>
      </c>
      <c r="T129" s="25" t="s">
        <v>477</v>
      </c>
      <c r="U129" s="49">
        <f t="shared" ref="U129" si="292">IF(T129="","",102)</f>
        <v>102</v>
      </c>
      <c r="V129" s="66"/>
      <c r="W129" s="66"/>
      <c r="X129" s="23">
        <v>0.54166666666666663</v>
      </c>
      <c r="Y129" s="55"/>
      <c r="Z129" s="51" t="str">
        <f t="shared" ref="Z129" si="293">IF(Y129="","",205)</f>
        <v/>
      </c>
      <c r="AA129" s="66"/>
      <c r="AB129" s="66"/>
      <c r="AC129" s="23">
        <v>0.54166666666666663</v>
      </c>
      <c r="AD129" s="55"/>
      <c r="AE129" s="49" t="str">
        <f t="shared" ref="AE129" si="294">IF(AD129="","",108)</f>
        <v/>
      </c>
      <c r="AF129" s="66"/>
      <c r="AG129" s="66"/>
      <c r="AH129" s="23">
        <v>0.54166666666666663</v>
      </c>
      <c r="AI129" s="43"/>
      <c r="AJ129" s="43"/>
      <c r="AK129" s="27"/>
      <c r="AM129" s="29"/>
    </row>
    <row r="130" spans="1:46" s="22" customFormat="1" ht="17.25" customHeight="1" x14ac:dyDescent="0.2">
      <c r="A130" s="66"/>
      <c r="B130" s="66"/>
      <c r="C130" s="23"/>
      <c r="D130" s="25" t="s">
        <v>433</v>
      </c>
      <c r="E130" s="31"/>
      <c r="F130" s="49"/>
      <c r="G130" s="66"/>
      <c r="H130" s="66"/>
      <c r="I130" s="23"/>
      <c r="J130" s="55" t="s">
        <v>20</v>
      </c>
      <c r="K130" s="49"/>
      <c r="L130" s="66"/>
      <c r="M130" s="66"/>
      <c r="N130" s="23"/>
      <c r="O130" s="25"/>
      <c r="P130" s="49"/>
      <c r="Q130" s="66"/>
      <c r="R130" s="66"/>
      <c r="S130" s="23"/>
      <c r="T130" s="55" t="s">
        <v>478</v>
      </c>
      <c r="U130" s="49"/>
      <c r="V130" s="66"/>
      <c r="W130" s="66"/>
      <c r="X130" s="23"/>
      <c r="Y130" s="25"/>
      <c r="Z130" s="51"/>
      <c r="AA130" s="66"/>
      <c r="AB130" s="66"/>
      <c r="AC130" s="23"/>
      <c r="AD130" s="55"/>
      <c r="AE130" s="49"/>
      <c r="AF130" s="66"/>
      <c r="AG130" s="66"/>
      <c r="AH130" s="23"/>
      <c r="AI130" s="43"/>
      <c r="AJ130" s="43"/>
      <c r="AK130" s="27"/>
      <c r="AM130" s="29"/>
    </row>
    <row r="131" spans="1:46" s="22" customFormat="1" ht="17.25" customHeight="1" x14ac:dyDescent="0.2">
      <c r="A131" s="66"/>
      <c r="B131" s="66"/>
      <c r="C131" s="23">
        <v>0.58333333333333337</v>
      </c>
      <c r="D131" s="25" t="s">
        <v>445</v>
      </c>
      <c r="E131" s="25" t="s">
        <v>455</v>
      </c>
      <c r="F131" s="49">
        <f t="shared" si="183"/>
        <v>103</v>
      </c>
      <c r="G131" s="66"/>
      <c r="H131" s="66"/>
      <c r="I131" s="23">
        <v>0.58333333333333337</v>
      </c>
      <c r="J131" s="30"/>
      <c r="K131" s="49" t="str">
        <f t="shared" ref="K131" si="295">IF(J131="","",106)</f>
        <v/>
      </c>
      <c r="L131" s="66"/>
      <c r="M131" s="66"/>
      <c r="N131" s="23">
        <v>0.58333333333333337</v>
      </c>
      <c r="O131" s="46" t="s">
        <v>25</v>
      </c>
      <c r="P131" s="49">
        <f>IF(O131="","",104)</f>
        <v>104</v>
      </c>
      <c r="Q131" s="66"/>
      <c r="R131" s="66"/>
      <c r="S131" s="23">
        <v>0.58333333333333337</v>
      </c>
      <c r="T131" s="55" t="s">
        <v>479</v>
      </c>
      <c r="U131" s="49">
        <f t="shared" ref="U131" si="296">IF(T131="","",102)</f>
        <v>102</v>
      </c>
      <c r="V131" s="66"/>
      <c r="W131" s="66"/>
      <c r="X131" s="23">
        <v>0.58333333333333337</v>
      </c>
      <c r="Y131" s="25" t="s">
        <v>119</v>
      </c>
      <c r="Z131" s="51">
        <f t="shared" ref="Z131" si="297">IF(Y131="","",205)</f>
        <v>205</v>
      </c>
      <c r="AA131" s="66"/>
      <c r="AB131" s="66"/>
      <c r="AC131" s="23">
        <v>0.58333333333333337</v>
      </c>
      <c r="AD131" s="43"/>
      <c r="AE131" s="49" t="str">
        <f t="shared" ref="AE131" si="298">IF(AD131="","",108)</f>
        <v/>
      </c>
      <c r="AF131" s="66"/>
      <c r="AG131" s="66"/>
      <c r="AH131" s="23">
        <v>0.58333333333333337</v>
      </c>
      <c r="AI131" s="43"/>
      <c r="AJ131" s="49" t="str">
        <f t="shared" ref="AJ131" si="299">IF(AI131="","",201)</f>
        <v/>
      </c>
      <c r="AK131" s="27"/>
      <c r="AM131" s="29"/>
    </row>
    <row r="132" spans="1:46" s="22" customFormat="1" ht="17.25" customHeight="1" x14ac:dyDescent="0.2">
      <c r="A132" s="66"/>
      <c r="B132" s="66"/>
      <c r="C132" s="23"/>
      <c r="D132" s="25" t="s">
        <v>446</v>
      </c>
      <c r="E132" s="25"/>
      <c r="F132" s="49"/>
      <c r="G132" s="66"/>
      <c r="H132" s="66"/>
      <c r="I132" s="23"/>
      <c r="J132" s="25"/>
      <c r="K132" s="49"/>
      <c r="L132" s="66"/>
      <c r="M132" s="66"/>
      <c r="N132" s="23"/>
      <c r="O132" s="35" t="s">
        <v>24</v>
      </c>
      <c r="P132" s="49"/>
      <c r="Q132" s="66"/>
      <c r="R132" s="66"/>
      <c r="S132" s="23"/>
      <c r="T132" s="55" t="s">
        <v>480</v>
      </c>
      <c r="U132" s="49"/>
      <c r="V132" s="66"/>
      <c r="W132" s="66"/>
      <c r="X132" s="23"/>
      <c r="Y132" s="25" t="s">
        <v>473</v>
      </c>
      <c r="Z132" s="51"/>
      <c r="AA132" s="66"/>
      <c r="AB132" s="66"/>
      <c r="AC132" s="23"/>
      <c r="AD132" s="43"/>
      <c r="AE132" s="49"/>
      <c r="AF132" s="66"/>
      <c r="AG132" s="66"/>
      <c r="AH132" s="23"/>
      <c r="AI132" s="43"/>
      <c r="AJ132" s="49"/>
      <c r="AK132" s="27"/>
      <c r="AM132" s="29"/>
    </row>
    <row r="133" spans="1:46" s="22" customFormat="1" ht="17.25" customHeight="1" x14ac:dyDescent="0.2">
      <c r="A133" s="66"/>
      <c r="B133" s="66"/>
      <c r="C133" s="23">
        <v>0.625</v>
      </c>
      <c r="D133" s="30"/>
      <c r="E133" s="30"/>
      <c r="F133" s="49" t="str">
        <f t="shared" ref="F133" si="300">IF(D133="","",103)</f>
        <v/>
      </c>
      <c r="G133" s="66"/>
      <c r="H133" s="66"/>
      <c r="I133" s="23">
        <v>0.625</v>
      </c>
      <c r="J133" s="30" t="s">
        <v>56</v>
      </c>
      <c r="K133" s="49">
        <f t="shared" ref="K133" si="301">IF(J133="","",106)</f>
        <v>106</v>
      </c>
      <c r="L133" s="66"/>
      <c r="M133" s="66"/>
      <c r="N133" s="23">
        <v>0.625</v>
      </c>
      <c r="O133" s="25"/>
      <c r="P133" s="49" t="str">
        <f>IF(O133="","",104)</f>
        <v/>
      </c>
      <c r="Q133" s="66"/>
      <c r="R133" s="66"/>
      <c r="S133" s="23">
        <v>0.625</v>
      </c>
      <c r="T133" s="25" t="s">
        <v>481</v>
      </c>
      <c r="U133" s="49">
        <f t="shared" ref="U133" si="302">IF(T133="","",102)</f>
        <v>102</v>
      </c>
      <c r="V133" s="66"/>
      <c r="W133" s="66"/>
      <c r="X133" s="23">
        <v>0.625</v>
      </c>
      <c r="Y133" s="43"/>
      <c r="Z133" s="43"/>
      <c r="AA133" s="66"/>
      <c r="AB133" s="66"/>
      <c r="AC133" s="23">
        <v>0.625</v>
      </c>
      <c r="AD133" s="55" t="s">
        <v>87</v>
      </c>
      <c r="AE133" s="49">
        <f t="shared" ref="AE133" si="303">IF(AD133="","",108)</f>
        <v>108</v>
      </c>
      <c r="AF133" s="66"/>
      <c r="AG133" s="66"/>
      <c r="AH133" s="23">
        <v>0.625</v>
      </c>
      <c r="AI133" s="30" t="s">
        <v>239</v>
      </c>
      <c r="AJ133" s="49">
        <f t="shared" ref="AJ133" si="304">IF(AI133="","",201)</f>
        <v>201</v>
      </c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</row>
    <row r="134" spans="1:46" s="22" customFormat="1" ht="17.25" customHeight="1" x14ac:dyDescent="0.2">
      <c r="A134" s="66"/>
      <c r="B134" s="66"/>
      <c r="C134" s="23"/>
      <c r="D134" s="25"/>
      <c r="E134" s="25"/>
      <c r="F134" s="49"/>
      <c r="G134" s="66"/>
      <c r="H134" s="66"/>
      <c r="I134" s="23"/>
      <c r="J134" s="25" t="s">
        <v>30</v>
      </c>
      <c r="K134" s="49"/>
      <c r="L134" s="66"/>
      <c r="M134" s="66"/>
      <c r="N134" s="23"/>
      <c r="O134" s="25"/>
      <c r="P134" s="49"/>
      <c r="Q134" s="66"/>
      <c r="R134" s="66"/>
      <c r="S134" s="23"/>
      <c r="T134" s="25" t="s">
        <v>478</v>
      </c>
      <c r="U134" s="49"/>
      <c r="V134" s="66"/>
      <c r="W134" s="66"/>
      <c r="X134" s="23"/>
      <c r="Y134" s="43"/>
      <c r="Z134" s="43"/>
      <c r="AA134" s="66"/>
      <c r="AB134" s="66"/>
      <c r="AC134" s="23"/>
      <c r="AD134" s="55" t="s">
        <v>422</v>
      </c>
      <c r="AE134" s="49"/>
      <c r="AF134" s="66"/>
      <c r="AG134" s="66"/>
      <c r="AH134" s="23"/>
      <c r="AI134" s="30" t="s">
        <v>166</v>
      </c>
      <c r="AJ134" s="49"/>
      <c r="AK134" s="27"/>
      <c r="AM134" s="29"/>
    </row>
    <row r="135" spans="1:46" s="22" customFormat="1" ht="17.25" customHeight="1" x14ac:dyDescent="0.2">
      <c r="A135" s="66"/>
      <c r="B135" s="66"/>
      <c r="C135" s="23">
        <v>0.66666666666666663</v>
      </c>
      <c r="D135" s="30"/>
      <c r="E135" s="30"/>
      <c r="F135" s="49" t="str">
        <f t="shared" si="172"/>
        <v/>
      </c>
      <c r="G135" s="66"/>
      <c r="H135" s="66"/>
      <c r="I135" s="23">
        <v>0.66666666666666663</v>
      </c>
      <c r="J135" s="30"/>
      <c r="K135" s="49" t="str">
        <f t="shared" ref="K135" si="305">IF(J135="","",106)</f>
        <v/>
      </c>
      <c r="L135" s="66"/>
      <c r="M135" s="66"/>
      <c r="N135" s="23">
        <v>0.66666666666666663</v>
      </c>
      <c r="O135" s="25"/>
      <c r="P135" s="49" t="str">
        <f>IF(O135="","",104)</f>
        <v/>
      </c>
      <c r="Q135" s="66"/>
      <c r="R135" s="66"/>
      <c r="S135" s="23">
        <v>0.66666666666666663</v>
      </c>
      <c r="T135" s="43"/>
      <c r="U135" s="49" t="str">
        <f t="shared" ref="U135" si="306">IF(T135="","",102)</f>
        <v/>
      </c>
      <c r="V135" s="66"/>
      <c r="W135" s="66"/>
      <c r="X135" s="23">
        <v>0.66666666666666663</v>
      </c>
      <c r="Y135" s="55" t="s">
        <v>491</v>
      </c>
      <c r="Z135" s="51">
        <f t="shared" ref="Z135" si="307">IF(Y135="","",205)</f>
        <v>205</v>
      </c>
      <c r="AA135" s="66"/>
      <c r="AB135" s="66"/>
      <c r="AC135" s="23">
        <v>0.66666666666666663</v>
      </c>
      <c r="AD135" s="55" t="s">
        <v>31</v>
      </c>
      <c r="AE135" s="49">
        <f t="shared" ref="AE135" si="308">IF(AD135="","",108)</f>
        <v>108</v>
      </c>
      <c r="AF135" s="66"/>
      <c r="AG135" s="66"/>
      <c r="AH135" s="23">
        <v>0.66666666666666663</v>
      </c>
      <c r="AI135" s="30" t="s">
        <v>237</v>
      </c>
      <c r="AJ135" s="49">
        <f t="shared" ref="AJ135" si="309">IF(AI135="","",201)</f>
        <v>201</v>
      </c>
      <c r="AK135" s="27"/>
      <c r="AM135" s="29"/>
    </row>
    <row r="136" spans="1:46" s="22" customFormat="1" ht="17.25" customHeight="1" x14ac:dyDescent="0.2">
      <c r="A136" s="66"/>
      <c r="B136" s="66"/>
      <c r="C136" s="23"/>
      <c r="D136" s="25"/>
      <c r="E136" s="25"/>
      <c r="F136" s="49"/>
      <c r="G136" s="66"/>
      <c r="H136" s="66"/>
      <c r="I136" s="23"/>
      <c r="J136" s="25"/>
      <c r="K136" s="49"/>
      <c r="L136" s="66"/>
      <c r="M136" s="66"/>
      <c r="N136" s="23"/>
      <c r="O136" s="25"/>
      <c r="P136" s="49"/>
      <c r="Q136" s="66"/>
      <c r="R136" s="66"/>
      <c r="S136" s="23"/>
      <c r="T136" s="43"/>
      <c r="U136" s="49"/>
      <c r="V136" s="66"/>
      <c r="W136" s="66"/>
      <c r="X136" s="23"/>
      <c r="Y136" s="25" t="s">
        <v>484</v>
      </c>
      <c r="Z136" s="51"/>
      <c r="AA136" s="66"/>
      <c r="AB136" s="66"/>
      <c r="AC136" s="23"/>
      <c r="AD136" s="25" t="s">
        <v>30</v>
      </c>
      <c r="AE136" s="49"/>
      <c r="AF136" s="66"/>
      <c r="AG136" s="66"/>
      <c r="AH136" s="23"/>
      <c r="AI136" s="30" t="s">
        <v>166</v>
      </c>
      <c r="AJ136" s="49"/>
      <c r="AM136" s="29"/>
    </row>
    <row r="137" spans="1:46" s="22" customFormat="1" ht="17.25" customHeight="1" x14ac:dyDescent="0.2">
      <c r="A137" s="66"/>
      <c r="B137" s="66" t="s">
        <v>2</v>
      </c>
      <c r="C137" s="23">
        <v>0.70833333333333337</v>
      </c>
      <c r="D137" s="55"/>
      <c r="E137" s="55"/>
      <c r="F137" s="49" t="str">
        <f t="shared" si="177"/>
        <v/>
      </c>
      <c r="G137" s="66"/>
      <c r="H137" s="66" t="s">
        <v>2</v>
      </c>
      <c r="I137" s="23">
        <v>0.70833333333333337</v>
      </c>
      <c r="J137" s="55"/>
      <c r="K137" s="49" t="str">
        <f t="shared" ref="K137" si="310">IF(J137="","",106)</f>
        <v/>
      </c>
      <c r="L137" s="66"/>
      <c r="M137" s="66" t="s">
        <v>2</v>
      </c>
      <c r="N137" s="23">
        <v>0.70833333333333337</v>
      </c>
      <c r="O137" s="46" t="s">
        <v>25</v>
      </c>
      <c r="P137" s="49">
        <f>IF(O137="","",104)</f>
        <v>104</v>
      </c>
      <c r="Q137" s="66"/>
      <c r="R137" s="66" t="s">
        <v>2</v>
      </c>
      <c r="S137" s="23">
        <v>0.70833333333333337</v>
      </c>
      <c r="T137" s="55"/>
      <c r="U137" s="49" t="str">
        <f t="shared" ref="U137" si="311">IF(T137="","",102)</f>
        <v/>
      </c>
      <c r="V137" s="66"/>
      <c r="W137" s="66" t="s">
        <v>2</v>
      </c>
      <c r="X137" s="23">
        <v>0.70833333333333337</v>
      </c>
      <c r="Y137" s="55" t="s">
        <v>479</v>
      </c>
      <c r="Z137" s="51">
        <f t="shared" ref="Z137" si="312">IF(Y137="","",205)</f>
        <v>205</v>
      </c>
      <c r="AA137" s="66"/>
      <c r="AB137" s="66" t="s">
        <v>2</v>
      </c>
      <c r="AC137" s="23">
        <v>0.70833333333333337</v>
      </c>
      <c r="AD137" s="55" t="s">
        <v>31</v>
      </c>
      <c r="AE137" s="49">
        <f t="shared" ref="AE137" si="313">IF(AD137="","",108)</f>
        <v>108</v>
      </c>
      <c r="AF137" s="66"/>
      <c r="AG137" s="66" t="s">
        <v>2</v>
      </c>
      <c r="AH137" s="23">
        <v>0.70833333333333337</v>
      </c>
      <c r="AI137" s="30" t="s">
        <v>242</v>
      </c>
      <c r="AJ137" s="49">
        <f t="shared" ref="AJ137" si="314">IF(AI137="","",201)</f>
        <v>201</v>
      </c>
      <c r="AK137" s="40"/>
      <c r="AM137" s="29"/>
    </row>
    <row r="138" spans="1:46" s="22" customFormat="1" ht="17.25" customHeight="1" x14ac:dyDescent="0.2">
      <c r="A138" s="66"/>
      <c r="B138" s="66"/>
      <c r="C138" s="23"/>
      <c r="D138" s="55"/>
      <c r="E138" s="55"/>
      <c r="F138" s="49"/>
      <c r="G138" s="66"/>
      <c r="H138" s="66"/>
      <c r="I138" s="23"/>
      <c r="J138" s="55"/>
      <c r="K138" s="49"/>
      <c r="L138" s="66"/>
      <c r="M138" s="66"/>
      <c r="N138" s="23"/>
      <c r="O138" s="35" t="s">
        <v>24</v>
      </c>
      <c r="P138" s="49"/>
      <c r="Q138" s="66"/>
      <c r="R138" s="66"/>
      <c r="S138" s="23"/>
      <c r="T138" s="55"/>
      <c r="U138" s="49"/>
      <c r="V138" s="66"/>
      <c r="W138" s="66"/>
      <c r="X138" s="23"/>
      <c r="Y138" s="55" t="s">
        <v>480</v>
      </c>
      <c r="Z138" s="51"/>
      <c r="AA138" s="66"/>
      <c r="AB138" s="66"/>
      <c r="AC138" s="23"/>
      <c r="AD138" s="25" t="s">
        <v>30</v>
      </c>
      <c r="AE138" s="49"/>
      <c r="AF138" s="66"/>
      <c r="AG138" s="66"/>
      <c r="AH138" s="23"/>
      <c r="AI138" s="30" t="s">
        <v>166</v>
      </c>
      <c r="AJ138" s="49"/>
      <c r="AK138" s="41"/>
    </row>
    <row r="139" spans="1:46" s="22" customFormat="1" ht="17.25" customHeight="1" x14ac:dyDescent="0.2">
      <c r="A139" s="66"/>
      <c r="B139" s="66"/>
      <c r="C139" s="23">
        <v>0.75</v>
      </c>
      <c r="D139" s="55"/>
      <c r="E139" s="55"/>
      <c r="F139" s="49" t="str">
        <f t="shared" si="183"/>
        <v/>
      </c>
      <c r="G139" s="66"/>
      <c r="H139" s="66"/>
      <c r="I139" s="23">
        <v>0.75</v>
      </c>
      <c r="J139" s="55"/>
      <c r="K139" s="49" t="str">
        <f t="shared" ref="K139" si="315">IF(J139="","",106)</f>
        <v/>
      </c>
      <c r="L139" s="66"/>
      <c r="M139" s="66"/>
      <c r="N139" s="23">
        <v>0.75</v>
      </c>
      <c r="O139" s="35" t="s">
        <v>31</v>
      </c>
      <c r="P139" s="49">
        <f>IF(O139="","",104)</f>
        <v>104</v>
      </c>
      <c r="Q139" s="66"/>
      <c r="R139" s="66"/>
      <c r="S139" s="23">
        <v>0.75</v>
      </c>
      <c r="T139" s="25"/>
      <c r="U139" s="49" t="str">
        <f t="shared" ref="U139" si="316">IF(T139="","",102)</f>
        <v/>
      </c>
      <c r="V139" s="66"/>
      <c r="W139" s="66"/>
      <c r="X139" s="23">
        <v>0.75</v>
      </c>
      <c r="Y139" s="43"/>
      <c r="Z139" s="51" t="str">
        <f t="shared" ref="Z139" si="317">IF(Y139="","",205)</f>
        <v/>
      </c>
      <c r="AA139" s="66"/>
      <c r="AB139" s="66"/>
      <c r="AC139" s="23">
        <v>0.75</v>
      </c>
      <c r="AD139" s="43"/>
      <c r="AE139" s="49" t="str">
        <f t="shared" ref="AE139" si="318">IF(AD139="","",108)</f>
        <v/>
      </c>
      <c r="AF139" s="66"/>
      <c r="AG139" s="66"/>
      <c r="AH139" s="23">
        <v>0.75</v>
      </c>
      <c r="AI139" s="30" t="s">
        <v>243</v>
      </c>
      <c r="AJ139" s="49">
        <f t="shared" ref="AJ139" si="319">IF(AI139="","",201)</f>
        <v>201</v>
      </c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</row>
    <row r="140" spans="1:46" s="22" customFormat="1" ht="17.25" customHeight="1" x14ac:dyDescent="0.2">
      <c r="A140" s="66"/>
      <c r="B140" s="66"/>
      <c r="C140" s="23"/>
      <c r="D140" s="25"/>
      <c r="E140" s="25"/>
      <c r="F140" s="49"/>
      <c r="G140" s="66"/>
      <c r="H140" s="66"/>
      <c r="I140" s="23"/>
      <c r="J140" s="55"/>
      <c r="K140" s="49"/>
      <c r="L140" s="66"/>
      <c r="M140" s="66"/>
      <c r="N140" s="23"/>
      <c r="O140" s="35" t="s">
        <v>30</v>
      </c>
      <c r="P140" s="49"/>
      <c r="Q140" s="66"/>
      <c r="R140" s="66"/>
      <c r="S140" s="23"/>
      <c r="T140" s="55"/>
      <c r="U140" s="49"/>
      <c r="V140" s="66"/>
      <c r="W140" s="66"/>
      <c r="X140" s="23"/>
      <c r="Y140" s="43"/>
      <c r="Z140" s="51"/>
      <c r="AA140" s="66"/>
      <c r="AB140" s="66"/>
      <c r="AC140" s="23"/>
      <c r="AD140" s="43"/>
      <c r="AE140" s="49"/>
      <c r="AF140" s="66"/>
      <c r="AG140" s="66"/>
      <c r="AH140" s="23"/>
      <c r="AI140" s="30" t="s">
        <v>166</v>
      </c>
      <c r="AJ140" s="49"/>
      <c r="AK140" s="27"/>
      <c r="AM140" s="29"/>
    </row>
    <row r="141" spans="1:46" s="22" customFormat="1" ht="17.25" customHeight="1" x14ac:dyDescent="0.2">
      <c r="A141" s="66"/>
      <c r="B141" s="66"/>
      <c r="C141" s="23">
        <v>0.79166666666666663</v>
      </c>
      <c r="D141" s="25"/>
      <c r="E141" s="25"/>
      <c r="F141" s="49" t="str">
        <f t="shared" ref="F141" si="320">IF(D141="","",103)</f>
        <v/>
      </c>
      <c r="G141" s="66"/>
      <c r="H141" s="66"/>
      <c r="I141" s="23">
        <v>0.79166666666666663</v>
      </c>
      <c r="J141" s="55"/>
      <c r="K141" s="49" t="str">
        <f t="shared" ref="K141" si="321">IF(J141="","",106)</f>
        <v/>
      </c>
      <c r="L141" s="66"/>
      <c r="M141" s="66"/>
      <c r="N141" s="23">
        <v>0.79166666666666663</v>
      </c>
      <c r="O141" s="30"/>
      <c r="P141" s="49" t="str">
        <f>IF(O141="","",104)</f>
        <v/>
      </c>
      <c r="Q141" s="66"/>
      <c r="R141" s="66"/>
      <c r="S141" s="23">
        <v>0.79166666666666663</v>
      </c>
      <c r="T141" s="55"/>
      <c r="U141" s="49" t="str">
        <f t="shared" ref="U141" si="322">IF(T141="","",102)</f>
        <v/>
      </c>
      <c r="V141" s="66"/>
      <c r="W141" s="66"/>
      <c r="X141" s="23">
        <v>0.79166666666666663</v>
      </c>
      <c r="Y141" s="25"/>
      <c r="Z141" s="51" t="str">
        <f t="shared" ref="Z141" si="323">IF(Y141="","",205)</f>
        <v/>
      </c>
      <c r="AA141" s="66"/>
      <c r="AB141" s="66"/>
      <c r="AC141" s="23">
        <v>0.79166666666666663</v>
      </c>
      <c r="AD141" s="55"/>
      <c r="AE141" s="49" t="str">
        <f t="shared" ref="AE141" si="324">IF(AD141="","",108)</f>
        <v/>
      </c>
      <c r="AF141" s="66"/>
      <c r="AG141" s="66"/>
      <c r="AH141" s="23">
        <v>0.79166666666666663</v>
      </c>
      <c r="AI141" s="43"/>
      <c r="AJ141" s="49" t="str">
        <f t="shared" ref="AJ141" si="325">IF(AI141="","",201)</f>
        <v/>
      </c>
      <c r="AK141" s="27"/>
      <c r="AM141" s="29"/>
    </row>
    <row r="142" spans="1:46" s="22" customFormat="1" ht="17.25" customHeight="1" x14ac:dyDescent="0.2">
      <c r="A142" s="66"/>
      <c r="B142" s="66"/>
      <c r="C142" s="23"/>
      <c r="D142" s="25"/>
      <c r="E142" s="25"/>
      <c r="F142" s="49"/>
      <c r="G142" s="66"/>
      <c r="H142" s="66"/>
      <c r="I142" s="23"/>
      <c r="J142" s="55"/>
      <c r="K142" s="49"/>
      <c r="L142" s="66"/>
      <c r="M142" s="66"/>
      <c r="N142" s="23"/>
      <c r="O142" s="25"/>
      <c r="P142" s="49"/>
      <c r="Q142" s="66"/>
      <c r="R142" s="66"/>
      <c r="S142" s="23"/>
      <c r="T142" s="55"/>
      <c r="U142" s="49"/>
      <c r="V142" s="66"/>
      <c r="W142" s="66"/>
      <c r="X142" s="23"/>
      <c r="Y142" s="25"/>
      <c r="Z142" s="51"/>
      <c r="AA142" s="66"/>
      <c r="AB142" s="66"/>
      <c r="AC142" s="23"/>
      <c r="AD142" s="55"/>
      <c r="AE142" s="49"/>
      <c r="AF142" s="66"/>
      <c r="AG142" s="66"/>
      <c r="AH142" s="23"/>
      <c r="AI142" s="43"/>
      <c r="AJ142" s="49"/>
      <c r="AK142" s="27"/>
      <c r="AM142" s="29"/>
    </row>
    <row r="143" spans="1:46" s="22" customFormat="1" ht="17.25" customHeight="1" x14ac:dyDescent="0.2">
      <c r="A143" s="66"/>
      <c r="B143" s="66"/>
      <c r="C143" s="23">
        <v>0.83333333333333337</v>
      </c>
      <c r="D143" s="25"/>
      <c r="E143" s="25"/>
      <c r="F143" s="49" t="str">
        <f t="shared" ref="F143:F199" si="326">IF(D143="","",103)</f>
        <v/>
      </c>
      <c r="G143" s="66"/>
      <c r="H143" s="66"/>
      <c r="I143" s="23">
        <v>0.83333333333333337</v>
      </c>
      <c r="J143" s="25"/>
      <c r="K143" s="49" t="str">
        <f t="shared" ref="K143" si="327">IF(J143="","",106)</f>
        <v/>
      </c>
      <c r="L143" s="66"/>
      <c r="M143" s="66"/>
      <c r="N143" s="23">
        <v>0.83333333333333337</v>
      </c>
      <c r="O143" s="25"/>
      <c r="P143" s="49" t="str">
        <f>IF(O143="","",104)</f>
        <v/>
      </c>
      <c r="Q143" s="66"/>
      <c r="R143" s="66"/>
      <c r="S143" s="23">
        <v>0.83333333333333337</v>
      </c>
      <c r="T143" s="33"/>
      <c r="U143" s="49" t="str">
        <f t="shared" ref="U143" si="328">IF(T143="","",102)</f>
        <v/>
      </c>
      <c r="V143" s="66"/>
      <c r="W143" s="66"/>
      <c r="X143" s="23">
        <v>0.83333333333333337</v>
      </c>
      <c r="Y143" s="25"/>
      <c r="Z143" s="51" t="str">
        <f t="shared" ref="Z143" si="329">IF(Y143="","",205)</f>
        <v/>
      </c>
      <c r="AA143" s="66"/>
      <c r="AB143" s="66"/>
      <c r="AC143" s="23">
        <v>0.83333333333333337</v>
      </c>
      <c r="AD143" s="25"/>
      <c r="AE143" s="49" t="str">
        <f t="shared" ref="AE143" si="330">IF(AD143="","",108)</f>
        <v/>
      </c>
      <c r="AF143" s="66"/>
      <c r="AG143" s="66"/>
      <c r="AH143" s="23">
        <v>0.83333333333333337</v>
      </c>
      <c r="AI143" s="43"/>
      <c r="AJ143" s="49" t="str">
        <f t="shared" ref="AJ143" si="331">IF(AI143="","",201)</f>
        <v/>
      </c>
      <c r="AK143" s="27"/>
      <c r="AM143" s="29"/>
    </row>
    <row r="144" spans="1:46" s="22" customFormat="1" ht="17.25" customHeight="1" x14ac:dyDescent="0.2">
      <c r="A144" s="66"/>
      <c r="B144" s="66"/>
      <c r="C144" s="23"/>
      <c r="D144" s="25"/>
      <c r="E144" s="25"/>
      <c r="F144" s="49"/>
      <c r="G144" s="66"/>
      <c r="H144" s="66"/>
      <c r="I144" s="23"/>
      <c r="J144" s="25"/>
      <c r="K144" s="49"/>
      <c r="L144" s="66"/>
      <c r="M144" s="66"/>
      <c r="N144" s="23"/>
      <c r="O144" s="25"/>
      <c r="P144" s="49"/>
      <c r="Q144" s="66"/>
      <c r="R144" s="66"/>
      <c r="S144" s="23"/>
      <c r="T144" s="25"/>
      <c r="U144" s="49"/>
      <c r="V144" s="66"/>
      <c r="W144" s="66"/>
      <c r="X144" s="23"/>
      <c r="Y144" s="25"/>
      <c r="Z144" s="51"/>
      <c r="AA144" s="66"/>
      <c r="AB144" s="66"/>
      <c r="AC144" s="23"/>
      <c r="AD144" s="55"/>
      <c r="AE144" s="49"/>
      <c r="AF144" s="66"/>
      <c r="AG144" s="66"/>
      <c r="AH144" s="23"/>
      <c r="AI144" s="43"/>
      <c r="AJ144" s="49"/>
      <c r="AK144" s="27"/>
      <c r="AM144" s="29"/>
    </row>
    <row r="145" spans="1:39" s="22" customFormat="1" ht="17.25" customHeight="1" x14ac:dyDescent="0.2">
      <c r="A145" s="66" t="s">
        <v>410</v>
      </c>
      <c r="B145" s="66" t="s">
        <v>1</v>
      </c>
      <c r="C145" s="23">
        <v>0.41666666666666669</v>
      </c>
      <c r="D145" s="43"/>
      <c r="E145" s="43"/>
      <c r="F145" s="49" t="str">
        <f t="shared" ref="F145:F201" si="332">IF(D145="","",103)</f>
        <v/>
      </c>
      <c r="G145" s="66" t="s">
        <v>410</v>
      </c>
      <c r="H145" s="66" t="s">
        <v>1</v>
      </c>
      <c r="I145" s="23">
        <v>0.41666666666666669</v>
      </c>
      <c r="J145" s="25"/>
      <c r="K145" s="49" t="str">
        <f t="shared" ref="K145" si="333">IF(J145="","",106)</f>
        <v/>
      </c>
      <c r="L145" s="66" t="s">
        <v>410</v>
      </c>
      <c r="M145" s="66" t="s">
        <v>1</v>
      </c>
      <c r="N145" s="23">
        <v>0.41666666666666669</v>
      </c>
      <c r="O145" s="25"/>
      <c r="P145" s="49" t="str">
        <f>IF(O145="","",104)</f>
        <v/>
      </c>
      <c r="Q145" s="66" t="s">
        <v>410</v>
      </c>
      <c r="R145" s="66" t="s">
        <v>1</v>
      </c>
      <c r="S145" s="23">
        <v>0.41666666666666669</v>
      </c>
      <c r="T145" s="43"/>
      <c r="U145" s="49" t="str">
        <f t="shared" ref="U145" si="334">IF(T145="","",102)</f>
        <v/>
      </c>
      <c r="V145" s="66" t="s">
        <v>410</v>
      </c>
      <c r="W145" s="66" t="s">
        <v>1</v>
      </c>
      <c r="X145" s="23">
        <v>0.41666666666666669</v>
      </c>
      <c r="Y145" s="43"/>
      <c r="Z145" s="51" t="str">
        <f t="shared" ref="Z145" si="335">IF(Y145="","",205)</f>
        <v/>
      </c>
      <c r="AA145" s="66" t="s">
        <v>410</v>
      </c>
      <c r="AB145" s="66" t="s">
        <v>1</v>
      </c>
      <c r="AC145" s="23">
        <v>0.41666666666666669</v>
      </c>
      <c r="AD145" s="25"/>
      <c r="AE145" s="49" t="str">
        <f t="shared" ref="AE145" si="336">IF(AD145="","",108)</f>
        <v/>
      </c>
      <c r="AF145" s="66" t="s">
        <v>410</v>
      </c>
      <c r="AG145" s="66" t="s">
        <v>1</v>
      </c>
      <c r="AH145" s="23">
        <v>0.41666666666666669</v>
      </c>
      <c r="AI145" s="25"/>
      <c r="AJ145" s="49" t="str">
        <f t="shared" ref="AJ145" si="337">IF(AI145="","",201)</f>
        <v/>
      </c>
      <c r="AK145" s="27"/>
      <c r="AM145" s="29"/>
    </row>
    <row r="146" spans="1:39" s="22" customFormat="1" ht="17.25" customHeight="1" x14ac:dyDescent="0.2">
      <c r="A146" s="66"/>
      <c r="B146" s="66"/>
      <c r="C146" s="23"/>
      <c r="D146" s="43"/>
      <c r="E146" s="43"/>
      <c r="F146" s="49"/>
      <c r="G146" s="66"/>
      <c r="H146" s="66"/>
      <c r="I146" s="23"/>
      <c r="J146" s="25"/>
      <c r="K146" s="49"/>
      <c r="L146" s="66"/>
      <c r="M146" s="66"/>
      <c r="N146" s="23"/>
      <c r="O146" s="25"/>
      <c r="P146" s="49"/>
      <c r="Q146" s="66"/>
      <c r="R146" s="66"/>
      <c r="S146" s="23"/>
      <c r="T146" s="43"/>
      <c r="U146" s="49"/>
      <c r="V146" s="66"/>
      <c r="W146" s="66"/>
      <c r="X146" s="23"/>
      <c r="Y146" s="43"/>
      <c r="Z146" s="51"/>
      <c r="AA146" s="66"/>
      <c r="AB146" s="66"/>
      <c r="AC146" s="23"/>
      <c r="AD146" s="25"/>
      <c r="AE146" s="49"/>
      <c r="AF146" s="66"/>
      <c r="AG146" s="66"/>
      <c r="AH146" s="23"/>
      <c r="AI146" s="25"/>
      <c r="AJ146" s="49"/>
      <c r="AK146" s="27"/>
      <c r="AM146" s="29"/>
    </row>
    <row r="147" spans="1:39" s="22" customFormat="1" ht="17.25" customHeight="1" x14ac:dyDescent="0.2">
      <c r="A147" s="66"/>
      <c r="B147" s="66"/>
      <c r="C147" s="23">
        <v>0.45833333333333331</v>
      </c>
      <c r="D147" s="43"/>
      <c r="E147" s="31"/>
      <c r="F147" s="49" t="str">
        <f t="shared" ref="F147:F203" si="338">IF(D147="","",103)</f>
        <v/>
      </c>
      <c r="G147" s="66"/>
      <c r="H147" s="66"/>
      <c r="I147" s="23">
        <v>0.45833333333333331</v>
      </c>
      <c r="J147" s="30"/>
      <c r="K147" s="49" t="str">
        <f t="shared" ref="K147" si="339">IF(J147="","",106)</f>
        <v/>
      </c>
      <c r="L147" s="66"/>
      <c r="M147" s="66"/>
      <c r="N147" s="23">
        <v>0.45833333333333331</v>
      </c>
      <c r="O147" s="30" t="s">
        <v>47</v>
      </c>
      <c r="P147" s="49">
        <f>IF(O147="","",104)</f>
        <v>104</v>
      </c>
      <c r="Q147" s="66"/>
      <c r="R147" s="66"/>
      <c r="S147" s="23">
        <v>0.45833333333333331</v>
      </c>
      <c r="T147" s="55" t="s">
        <v>482</v>
      </c>
      <c r="U147" s="49">
        <f t="shared" ref="U147" si="340">IF(T147="","",102)</f>
        <v>102</v>
      </c>
      <c r="V147" s="66"/>
      <c r="W147" s="66"/>
      <c r="X147" s="23">
        <v>0.45833333333333331</v>
      </c>
      <c r="Y147" s="55"/>
      <c r="Z147" s="51" t="str">
        <f t="shared" ref="Z147" si="341">IF(Y147="","",205)</f>
        <v/>
      </c>
      <c r="AA147" s="66"/>
      <c r="AB147" s="66"/>
      <c r="AC147" s="23">
        <v>0.45833333333333331</v>
      </c>
      <c r="AD147" s="25"/>
      <c r="AE147" s="49" t="str">
        <f t="shared" ref="AE147" si="342">IF(AD147="","",108)</f>
        <v/>
      </c>
      <c r="AF147" s="66"/>
      <c r="AG147" s="66"/>
      <c r="AH147" s="23">
        <v>0.45833333333333331</v>
      </c>
      <c r="AI147" s="30" t="s">
        <v>232</v>
      </c>
      <c r="AJ147" s="49">
        <v>104</v>
      </c>
      <c r="AK147" s="27"/>
      <c r="AM147" s="29"/>
    </row>
    <row r="148" spans="1:39" s="22" customFormat="1" ht="17.25" customHeight="1" x14ac:dyDescent="0.2">
      <c r="A148" s="66"/>
      <c r="B148" s="66"/>
      <c r="C148" s="23"/>
      <c r="D148" s="43"/>
      <c r="E148" s="31"/>
      <c r="F148" s="49"/>
      <c r="G148" s="66"/>
      <c r="H148" s="66"/>
      <c r="I148" s="23"/>
      <c r="J148" s="55"/>
      <c r="K148" s="49"/>
      <c r="L148" s="66"/>
      <c r="M148" s="66"/>
      <c r="N148" s="23"/>
      <c r="O148" s="55" t="s">
        <v>46</v>
      </c>
      <c r="P148" s="49"/>
      <c r="Q148" s="66"/>
      <c r="R148" s="66"/>
      <c r="S148" s="23"/>
      <c r="T148" s="55" t="s">
        <v>483</v>
      </c>
      <c r="U148" s="49"/>
      <c r="V148" s="66"/>
      <c r="W148" s="66"/>
      <c r="X148" s="23"/>
      <c r="Y148" s="55"/>
      <c r="Z148" s="51"/>
      <c r="AA148" s="66"/>
      <c r="AB148" s="66"/>
      <c r="AC148" s="23"/>
      <c r="AD148" s="55"/>
      <c r="AE148" s="49"/>
      <c r="AF148" s="66"/>
      <c r="AG148" s="66"/>
      <c r="AH148" s="23"/>
      <c r="AI148" s="30" t="s">
        <v>170</v>
      </c>
      <c r="AJ148" s="49"/>
      <c r="AK148" s="27"/>
      <c r="AM148" s="29"/>
    </row>
    <row r="149" spans="1:39" s="22" customFormat="1" ht="17.25" customHeight="1" x14ac:dyDescent="0.2">
      <c r="A149" s="66"/>
      <c r="B149" s="66"/>
      <c r="C149" s="23">
        <v>0.54166666666666663</v>
      </c>
      <c r="D149" s="43"/>
      <c r="E149" s="43"/>
      <c r="F149" s="49" t="str">
        <f t="shared" ref="F149" si="343">IF(D149="","",103)</f>
        <v/>
      </c>
      <c r="G149" s="66"/>
      <c r="H149" s="66"/>
      <c r="I149" s="23">
        <v>0.54166666666666663</v>
      </c>
      <c r="J149" s="30" t="s">
        <v>47</v>
      </c>
      <c r="K149" s="49">
        <f t="shared" ref="K149" si="344">IF(J149="","",106)</f>
        <v>106</v>
      </c>
      <c r="L149" s="66"/>
      <c r="M149" s="66"/>
      <c r="N149" s="23">
        <v>0.54166666666666663</v>
      </c>
      <c r="O149" s="30"/>
      <c r="P149" s="49" t="str">
        <f>IF(O149="","",104)</f>
        <v/>
      </c>
      <c r="Q149" s="66"/>
      <c r="R149" s="66"/>
      <c r="S149" s="23">
        <v>0.54166666666666663</v>
      </c>
      <c r="T149" s="25" t="s">
        <v>127</v>
      </c>
      <c r="U149" s="49">
        <f t="shared" ref="U149" si="345">IF(T149="","",102)</f>
        <v>102</v>
      </c>
      <c r="V149" s="66"/>
      <c r="W149" s="66"/>
      <c r="X149" s="23">
        <v>0.54166666666666663</v>
      </c>
      <c r="Y149" s="25" t="s">
        <v>42</v>
      </c>
      <c r="Z149" s="51">
        <f t="shared" ref="Z149" si="346">IF(Y149="","",205)</f>
        <v>205</v>
      </c>
      <c r="AA149" s="66"/>
      <c r="AB149" s="66"/>
      <c r="AC149" s="23">
        <v>0.54166666666666663</v>
      </c>
      <c r="AD149" s="55"/>
      <c r="AE149" s="49" t="str">
        <f t="shared" ref="AE149" si="347">IF(AD149="","",108)</f>
        <v/>
      </c>
      <c r="AF149" s="66"/>
      <c r="AG149" s="66"/>
      <c r="AH149" s="23">
        <v>0.54166666666666663</v>
      </c>
      <c r="AI149" s="30" t="s">
        <v>229</v>
      </c>
      <c r="AJ149" s="49">
        <v>106</v>
      </c>
      <c r="AK149" s="27"/>
      <c r="AM149" s="29"/>
    </row>
    <row r="150" spans="1:39" s="22" customFormat="1" ht="17.25" customHeight="1" x14ac:dyDescent="0.2">
      <c r="A150" s="66"/>
      <c r="B150" s="66"/>
      <c r="C150" s="23"/>
      <c r="D150" s="43"/>
      <c r="E150" s="43"/>
      <c r="F150" s="49"/>
      <c r="G150" s="66"/>
      <c r="H150" s="66"/>
      <c r="I150" s="23"/>
      <c r="J150" s="55" t="s">
        <v>46</v>
      </c>
      <c r="K150" s="49"/>
      <c r="L150" s="66"/>
      <c r="M150" s="66"/>
      <c r="N150" s="23"/>
      <c r="O150" s="55"/>
      <c r="P150" s="49"/>
      <c r="Q150" s="66"/>
      <c r="R150" s="66"/>
      <c r="S150" s="23"/>
      <c r="T150" s="55" t="s">
        <v>484</v>
      </c>
      <c r="U150" s="49"/>
      <c r="V150" s="66"/>
      <c r="W150" s="66"/>
      <c r="X150" s="23"/>
      <c r="Y150" s="25" t="s">
        <v>486</v>
      </c>
      <c r="Z150" s="51"/>
      <c r="AA150" s="66"/>
      <c r="AB150" s="66"/>
      <c r="AC150" s="23"/>
      <c r="AD150" s="55"/>
      <c r="AE150" s="49"/>
      <c r="AF150" s="66"/>
      <c r="AG150" s="66"/>
      <c r="AH150" s="23"/>
      <c r="AI150" s="30" t="s">
        <v>170</v>
      </c>
      <c r="AJ150" s="49"/>
      <c r="AK150" s="27"/>
      <c r="AM150" s="29"/>
    </row>
    <row r="151" spans="1:39" s="22" customFormat="1" ht="17.25" customHeight="1" x14ac:dyDescent="0.2">
      <c r="A151" s="66"/>
      <c r="B151" s="66"/>
      <c r="C151" s="23">
        <v>0.58333333333333337</v>
      </c>
      <c r="D151" s="43"/>
      <c r="E151" s="43"/>
      <c r="F151" s="43"/>
      <c r="G151" s="66"/>
      <c r="H151" s="66"/>
      <c r="I151" s="23">
        <v>0.58333333333333337</v>
      </c>
      <c r="J151" s="30"/>
      <c r="K151" s="49" t="str">
        <f t="shared" ref="K151" si="348">IF(J151="","",106)</f>
        <v/>
      </c>
      <c r="L151" s="66"/>
      <c r="M151" s="66"/>
      <c r="N151" s="23">
        <v>0.58333333333333337</v>
      </c>
      <c r="O151" s="35" t="s">
        <v>31</v>
      </c>
      <c r="P151" s="49">
        <f>IF(O151="","",104)</f>
        <v>104</v>
      </c>
      <c r="Q151" s="66"/>
      <c r="R151" s="66"/>
      <c r="S151" s="23">
        <v>0.58333333333333337</v>
      </c>
      <c r="T151" s="55"/>
      <c r="U151" s="49" t="str">
        <f t="shared" ref="U151" si="349">IF(T151="","",102)</f>
        <v/>
      </c>
      <c r="V151" s="66"/>
      <c r="W151" s="66"/>
      <c r="X151" s="23">
        <v>0.58333333333333337</v>
      </c>
      <c r="Y151" s="31" t="s">
        <v>493</v>
      </c>
      <c r="Z151" s="51">
        <f t="shared" ref="Z151" si="350">IF(Y151="","",205)</f>
        <v>205</v>
      </c>
      <c r="AA151" s="66"/>
      <c r="AB151" s="66"/>
      <c r="AC151" s="23">
        <v>0.58333333333333337</v>
      </c>
      <c r="AD151" s="55"/>
      <c r="AE151" s="49" t="str">
        <f t="shared" ref="AE151" si="351">IF(AD151="","",108)</f>
        <v/>
      </c>
      <c r="AF151" s="66"/>
      <c r="AG151" s="66"/>
      <c r="AH151" s="23">
        <v>0.58333333333333337</v>
      </c>
      <c r="AI151" s="43"/>
      <c r="AJ151" s="49" t="str">
        <f t="shared" ref="AJ151" si="352">IF(AI151="","",201)</f>
        <v/>
      </c>
      <c r="AK151" s="27"/>
      <c r="AM151" s="29"/>
    </row>
    <row r="152" spans="1:39" s="22" customFormat="1" ht="17.25" customHeight="1" x14ac:dyDescent="0.2">
      <c r="A152" s="66"/>
      <c r="B152" s="66"/>
      <c r="C152" s="23"/>
      <c r="D152" s="43"/>
      <c r="E152" s="43"/>
      <c r="F152" s="43"/>
      <c r="G152" s="66"/>
      <c r="H152" s="66"/>
      <c r="I152" s="23"/>
      <c r="J152" s="25"/>
      <c r="K152" s="49"/>
      <c r="L152" s="66"/>
      <c r="M152" s="66"/>
      <c r="N152" s="23"/>
      <c r="O152" s="35" t="s">
        <v>30</v>
      </c>
      <c r="P152" s="49"/>
      <c r="Q152" s="66"/>
      <c r="R152" s="66"/>
      <c r="S152" s="23"/>
      <c r="T152" s="55"/>
      <c r="U152" s="49"/>
      <c r="V152" s="66"/>
      <c r="W152" s="66"/>
      <c r="X152" s="23"/>
      <c r="Y152" s="31" t="s">
        <v>486</v>
      </c>
      <c r="Z152" s="51"/>
      <c r="AA152" s="66"/>
      <c r="AB152" s="66"/>
      <c r="AC152" s="23"/>
      <c r="AD152" s="55"/>
      <c r="AE152" s="49"/>
      <c r="AF152" s="66"/>
      <c r="AG152" s="66"/>
      <c r="AH152" s="23"/>
      <c r="AI152" s="43"/>
      <c r="AJ152" s="49"/>
      <c r="AK152" s="27"/>
      <c r="AM152" s="29"/>
    </row>
    <row r="153" spans="1:39" s="22" customFormat="1" ht="17.25" customHeight="1" x14ac:dyDescent="0.2">
      <c r="A153" s="66"/>
      <c r="B153" s="66"/>
      <c r="C153" s="23">
        <v>0.625</v>
      </c>
      <c r="D153" s="25" t="s">
        <v>37</v>
      </c>
      <c r="E153" s="25" t="s">
        <v>455</v>
      </c>
      <c r="F153" s="49">
        <f t="shared" si="332"/>
        <v>103</v>
      </c>
      <c r="G153" s="66"/>
      <c r="H153" s="66"/>
      <c r="I153" s="23">
        <v>0.625</v>
      </c>
      <c r="J153" s="30" t="s">
        <v>44</v>
      </c>
      <c r="K153" s="49">
        <f t="shared" ref="K153" si="353">IF(J153="","",106)</f>
        <v>106</v>
      </c>
      <c r="L153" s="66"/>
      <c r="M153" s="66"/>
      <c r="N153" s="23">
        <v>0.625</v>
      </c>
      <c r="O153" s="25" t="s">
        <v>57</v>
      </c>
      <c r="P153" s="49">
        <f>IF(O153="","",104)</f>
        <v>104</v>
      </c>
      <c r="Q153" s="66"/>
      <c r="R153" s="66"/>
      <c r="S153" s="23">
        <v>0.625</v>
      </c>
      <c r="T153" s="25"/>
      <c r="U153" s="49" t="str">
        <f t="shared" ref="U153" si="354">IF(T153="","",102)</f>
        <v/>
      </c>
      <c r="V153" s="66"/>
      <c r="W153" s="66"/>
      <c r="X153" s="23">
        <v>0.625</v>
      </c>
      <c r="Y153" s="31" t="s">
        <v>53</v>
      </c>
      <c r="Z153" s="51">
        <f t="shared" ref="Z153" si="355">IF(Y153="","",205)</f>
        <v>205</v>
      </c>
      <c r="AA153" s="66"/>
      <c r="AB153" s="66"/>
      <c r="AC153" s="23">
        <v>0.625</v>
      </c>
      <c r="AD153" s="55" t="s">
        <v>423</v>
      </c>
      <c r="AE153" s="49">
        <f t="shared" ref="AE153" si="356">IF(AD153="","",108)</f>
        <v>108</v>
      </c>
      <c r="AF153" s="66"/>
      <c r="AG153" s="66"/>
      <c r="AH153" s="23">
        <v>0.625</v>
      </c>
      <c r="AI153" s="43"/>
      <c r="AJ153" s="49" t="str">
        <f t="shared" ref="AJ153" si="357">IF(AI153="","",201)</f>
        <v/>
      </c>
      <c r="AK153" s="27"/>
      <c r="AM153" s="29"/>
    </row>
    <row r="154" spans="1:39" s="22" customFormat="1" ht="17.25" customHeight="1" x14ac:dyDescent="0.2">
      <c r="A154" s="66"/>
      <c r="B154" s="66"/>
      <c r="C154" s="23"/>
      <c r="D154" s="25" t="s">
        <v>444</v>
      </c>
      <c r="E154" s="25"/>
      <c r="F154" s="49"/>
      <c r="G154" s="66"/>
      <c r="H154" s="66"/>
      <c r="I154" s="23"/>
      <c r="J154" s="25" t="s">
        <v>43</v>
      </c>
      <c r="K154" s="49"/>
      <c r="L154" s="66"/>
      <c r="M154" s="66"/>
      <c r="N154" s="23"/>
      <c r="O154" s="25" t="s">
        <v>52</v>
      </c>
      <c r="P154" s="49"/>
      <c r="Q154" s="66"/>
      <c r="R154" s="66"/>
      <c r="S154" s="23"/>
      <c r="T154" s="25"/>
      <c r="U154" s="49"/>
      <c r="V154" s="66"/>
      <c r="W154" s="66"/>
      <c r="X154" s="23"/>
      <c r="Y154" s="31" t="s">
        <v>484</v>
      </c>
      <c r="Z154" s="51"/>
      <c r="AA154" s="66"/>
      <c r="AB154" s="66"/>
      <c r="AC154" s="23"/>
      <c r="AD154" s="55" t="s">
        <v>421</v>
      </c>
      <c r="AE154" s="49"/>
      <c r="AF154" s="66"/>
      <c r="AG154" s="66"/>
      <c r="AH154" s="23"/>
      <c r="AI154" s="43"/>
      <c r="AJ154" s="49"/>
      <c r="AK154" s="27"/>
      <c r="AM154" s="29"/>
    </row>
    <row r="155" spans="1:39" s="22" customFormat="1" ht="17.25" customHeight="1" x14ac:dyDescent="0.2">
      <c r="A155" s="66"/>
      <c r="B155" s="66"/>
      <c r="C155" s="23">
        <v>0.66666666666666663</v>
      </c>
      <c r="D155" s="30"/>
      <c r="E155" s="30"/>
      <c r="F155" s="49" t="str">
        <f t="shared" si="338"/>
        <v/>
      </c>
      <c r="G155" s="66"/>
      <c r="H155" s="66"/>
      <c r="I155" s="23">
        <v>0.66666666666666663</v>
      </c>
      <c r="J155" s="55"/>
      <c r="K155" s="49" t="str">
        <f t="shared" ref="K155" si="358">IF(J155="","",106)</f>
        <v/>
      </c>
      <c r="L155" s="66"/>
      <c r="M155" s="66"/>
      <c r="N155" s="23">
        <v>0.66666666666666663</v>
      </c>
      <c r="O155" s="55" t="s">
        <v>60</v>
      </c>
      <c r="P155" s="49">
        <f>IF(O155="","",104)</f>
        <v>104</v>
      </c>
      <c r="Q155" s="66"/>
      <c r="R155" s="66"/>
      <c r="S155" s="23">
        <v>0.66666666666666663</v>
      </c>
      <c r="T155" s="33"/>
      <c r="U155" s="49" t="str">
        <f t="shared" ref="U155" si="359">IF(T155="","",102)</f>
        <v/>
      </c>
      <c r="V155" s="66"/>
      <c r="W155" s="66"/>
      <c r="X155" s="23">
        <v>0.66666666666666663</v>
      </c>
      <c r="Y155" s="25"/>
      <c r="Z155" s="51" t="str">
        <f t="shared" ref="Z155" si="360">IF(Y155="","",205)</f>
        <v/>
      </c>
      <c r="AA155" s="66"/>
      <c r="AB155" s="66"/>
      <c r="AC155" s="23">
        <v>0.66666666666666663</v>
      </c>
      <c r="AD155" s="25" t="s">
        <v>92</v>
      </c>
      <c r="AE155" s="49">
        <f t="shared" ref="AE155" si="361">IF(AD155="","",108)</f>
        <v>108</v>
      </c>
      <c r="AF155" s="66"/>
      <c r="AG155" s="66"/>
      <c r="AH155" s="23">
        <v>0.66666666666666663</v>
      </c>
      <c r="AI155" s="43"/>
      <c r="AJ155" s="49" t="str">
        <f t="shared" ref="AJ155" si="362">IF(AI155="","",201)</f>
        <v/>
      </c>
      <c r="AK155" s="27"/>
      <c r="AM155" s="29"/>
    </row>
    <row r="156" spans="1:39" s="22" customFormat="1" ht="17.25" customHeight="1" x14ac:dyDescent="0.2">
      <c r="A156" s="66"/>
      <c r="B156" s="66"/>
      <c r="C156" s="23"/>
      <c r="D156" s="25"/>
      <c r="E156" s="25"/>
      <c r="F156" s="49"/>
      <c r="G156" s="66"/>
      <c r="H156" s="66"/>
      <c r="I156" s="23"/>
      <c r="J156" s="25"/>
      <c r="K156" s="49"/>
      <c r="L156" s="66"/>
      <c r="M156" s="66"/>
      <c r="N156" s="23"/>
      <c r="O156" s="55" t="s">
        <v>52</v>
      </c>
      <c r="P156" s="49"/>
      <c r="Q156" s="66"/>
      <c r="R156" s="66"/>
      <c r="S156" s="23"/>
      <c r="T156" s="55"/>
      <c r="U156" s="49"/>
      <c r="V156" s="66"/>
      <c r="W156" s="66"/>
      <c r="X156" s="23"/>
      <c r="Y156" s="25"/>
      <c r="Z156" s="51"/>
      <c r="AA156" s="66"/>
      <c r="AB156" s="66"/>
      <c r="AC156" s="23"/>
      <c r="AD156" s="25" t="s">
        <v>424</v>
      </c>
      <c r="AE156" s="49"/>
      <c r="AF156" s="66"/>
      <c r="AG156" s="66"/>
      <c r="AH156" s="23"/>
      <c r="AI156" s="43"/>
      <c r="AJ156" s="49"/>
      <c r="AK156" s="27"/>
      <c r="AM156" s="29"/>
    </row>
    <row r="157" spans="1:39" s="22" customFormat="1" ht="17.25" customHeight="1" x14ac:dyDescent="0.2">
      <c r="A157" s="66"/>
      <c r="B157" s="66" t="s">
        <v>2</v>
      </c>
      <c r="C157" s="23">
        <v>0.70833333333333337</v>
      </c>
      <c r="D157" s="55"/>
      <c r="E157" s="55"/>
      <c r="F157" s="49" t="str">
        <f t="shared" ref="F157" si="363">IF(D157="","",103)</f>
        <v/>
      </c>
      <c r="G157" s="66"/>
      <c r="H157" s="66" t="s">
        <v>2</v>
      </c>
      <c r="I157" s="23">
        <v>0.70833333333333337</v>
      </c>
      <c r="J157" s="55"/>
      <c r="K157" s="49" t="str">
        <f t="shared" ref="K157" si="364">IF(J157="","",106)</f>
        <v/>
      </c>
      <c r="L157" s="66"/>
      <c r="M157" s="66" t="s">
        <v>2</v>
      </c>
      <c r="N157" s="23">
        <v>0.70833333333333337</v>
      </c>
      <c r="O157" s="30" t="s">
        <v>47</v>
      </c>
      <c r="P157" s="49">
        <f>IF(O157="","",104)</f>
        <v>104</v>
      </c>
      <c r="Q157" s="66"/>
      <c r="R157" s="66" t="s">
        <v>2</v>
      </c>
      <c r="S157" s="23">
        <v>0.70833333333333337</v>
      </c>
      <c r="T157" s="55"/>
      <c r="U157" s="49" t="str">
        <f t="shared" ref="U157" si="365">IF(T157="","",102)</f>
        <v/>
      </c>
      <c r="V157" s="66"/>
      <c r="W157" s="66" t="s">
        <v>2</v>
      </c>
      <c r="X157" s="23">
        <v>0.70833333333333337</v>
      </c>
      <c r="Y157" s="55" t="s">
        <v>442</v>
      </c>
      <c r="Z157" s="51">
        <f t="shared" ref="Z157" si="366">IF(Y157="","",205)</f>
        <v>205</v>
      </c>
      <c r="AA157" s="66"/>
      <c r="AB157" s="66" t="s">
        <v>2</v>
      </c>
      <c r="AC157" s="23">
        <v>0.70833333333333337</v>
      </c>
      <c r="AD157" s="55" t="s">
        <v>423</v>
      </c>
      <c r="AE157" s="49">
        <f t="shared" ref="AE157" si="367">IF(AD157="","",108)</f>
        <v>108</v>
      </c>
      <c r="AF157" s="66"/>
      <c r="AG157" s="66" t="s">
        <v>2</v>
      </c>
      <c r="AH157" s="23">
        <v>0.70833333333333337</v>
      </c>
      <c r="AI157" s="30" t="s">
        <v>233</v>
      </c>
      <c r="AJ157" s="49">
        <v>104</v>
      </c>
      <c r="AK157" s="27"/>
      <c r="AM157" s="29"/>
    </row>
    <row r="158" spans="1:39" s="22" customFormat="1" ht="17.25" customHeight="1" x14ac:dyDescent="0.2">
      <c r="A158" s="66"/>
      <c r="B158" s="66"/>
      <c r="C158" s="23"/>
      <c r="D158" s="55"/>
      <c r="E158" s="55"/>
      <c r="F158" s="49"/>
      <c r="G158" s="66"/>
      <c r="H158" s="66"/>
      <c r="I158" s="23"/>
      <c r="J158" s="55"/>
      <c r="K158" s="49"/>
      <c r="L158" s="66"/>
      <c r="M158" s="66"/>
      <c r="N158" s="23"/>
      <c r="O158" s="55" t="s">
        <v>46</v>
      </c>
      <c r="P158" s="49"/>
      <c r="Q158" s="66"/>
      <c r="R158" s="66"/>
      <c r="S158" s="23"/>
      <c r="T158" s="55"/>
      <c r="U158" s="49"/>
      <c r="V158" s="66"/>
      <c r="W158" s="66"/>
      <c r="X158" s="23"/>
      <c r="Y158" s="55" t="s">
        <v>480</v>
      </c>
      <c r="Z158" s="51"/>
      <c r="AA158" s="66"/>
      <c r="AB158" s="66"/>
      <c r="AC158" s="23"/>
      <c r="AD158" s="55" t="s">
        <v>421</v>
      </c>
      <c r="AE158" s="49"/>
      <c r="AF158" s="66"/>
      <c r="AG158" s="66"/>
      <c r="AH158" s="23"/>
      <c r="AI158" s="30" t="s">
        <v>170</v>
      </c>
      <c r="AJ158" s="49"/>
      <c r="AK158" s="27"/>
      <c r="AM158" s="29"/>
    </row>
    <row r="159" spans="1:39" s="22" customFormat="1" ht="17.25" customHeight="1" x14ac:dyDescent="0.2">
      <c r="A159" s="66"/>
      <c r="B159" s="66"/>
      <c r="C159" s="23">
        <v>0.75</v>
      </c>
      <c r="D159" s="55"/>
      <c r="E159" s="55"/>
      <c r="F159" s="49" t="str">
        <f t="shared" si="326"/>
        <v/>
      </c>
      <c r="G159" s="66"/>
      <c r="H159" s="66"/>
      <c r="I159" s="23">
        <v>0.75</v>
      </c>
      <c r="J159" s="55"/>
      <c r="K159" s="49" t="str">
        <f t="shared" ref="K159" si="368">IF(J159="","",106)</f>
        <v/>
      </c>
      <c r="L159" s="66"/>
      <c r="M159" s="66"/>
      <c r="N159" s="23">
        <v>0.75</v>
      </c>
      <c r="O159" s="25" t="s">
        <v>57</v>
      </c>
      <c r="P159" s="49">
        <f>IF(O159="","",104)</f>
        <v>104</v>
      </c>
      <c r="Q159" s="66"/>
      <c r="R159" s="66"/>
      <c r="S159" s="23">
        <v>0.75</v>
      </c>
      <c r="T159" s="25"/>
      <c r="U159" s="49" t="str">
        <f t="shared" ref="U159" si="369">IF(T159="","",102)</f>
        <v/>
      </c>
      <c r="V159" s="66"/>
      <c r="W159" s="66"/>
      <c r="X159" s="23">
        <v>0.75</v>
      </c>
      <c r="Y159" s="55" t="s">
        <v>493</v>
      </c>
      <c r="Z159" s="51">
        <f t="shared" ref="Z159" si="370">IF(Y159="","",205)</f>
        <v>205</v>
      </c>
      <c r="AA159" s="66"/>
      <c r="AB159" s="66"/>
      <c r="AC159" s="23">
        <v>0.75</v>
      </c>
      <c r="AD159" s="25" t="s">
        <v>92</v>
      </c>
      <c r="AE159" s="49">
        <f t="shared" ref="AE159" si="371">IF(AD159="","",108)</f>
        <v>108</v>
      </c>
      <c r="AF159" s="66"/>
      <c r="AG159" s="66"/>
      <c r="AH159" s="23">
        <v>0.75</v>
      </c>
      <c r="AI159" s="43"/>
      <c r="AJ159" s="49" t="str">
        <f t="shared" ref="AJ159" si="372">IF(AI159="","",201)</f>
        <v/>
      </c>
      <c r="AK159" s="27"/>
      <c r="AM159" s="29"/>
    </row>
    <row r="160" spans="1:39" s="22" customFormat="1" ht="17.25" customHeight="1" x14ac:dyDescent="0.2">
      <c r="A160" s="66"/>
      <c r="B160" s="66"/>
      <c r="C160" s="23"/>
      <c r="D160" s="25"/>
      <c r="E160" s="25"/>
      <c r="F160" s="49"/>
      <c r="G160" s="66"/>
      <c r="H160" s="66"/>
      <c r="I160" s="23"/>
      <c r="J160" s="55"/>
      <c r="K160" s="49"/>
      <c r="L160" s="66"/>
      <c r="M160" s="66"/>
      <c r="N160" s="23"/>
      <c r="O160" s="25" t="s">
        <v>52</v>
      </c>
      <c r="P160" s="49"/>
      <c r="Q160" s="66"/>
      <c r="R160" s="66"/>
      <c r="S160" s="23"/>
      <c r="T160" s="55"/>
      <c r="U160" s="49"/>
      <c r="V160" s="66"/>
      <c r="W160" s="66"/>
      <c r="X160" s="23"/>
      <c r="Y160" s="25" t="s">
        <v>486</v>
      </c>
      <c r="Z160" s="51"/>
      <c r="AA160" s="66"/>
      <c r="AB160" s="66"/>
      <c r="AC160" s="23"/>
      <c r="AD160" s="25" t="s">
        <v>424</v>
      </c>
      <c r="AE160" s="49"/>
      <c r="AF160" s="66"/>
      <c r="AG160" s="66"/>
      <c r="AH160" s="23"/>
      <c r="AI160" s="43"/>
      <c r="AJ160" s="49"/>
      <c r="AK160" s="27"/>
      <c r="AM160" s="29"/>
    </row>
    <row r="161" spans="1:39" s="22" customFormat="1" ht="17.25" customHeight="1" x14ac:dyDescent="0.2">
      <c r="A161" s="66"/>
      <c r="B161" s="66"/>
      <c r="C161" s="23">
        <v>0.79166666666666663</v>
      </c>
      <c r="D161" s="25"/>
      <c r="E161" s="25"/>
      <c r="F161" s="49" t="str">
        <f t="shared" si="332"/>
        <v/>
      </c>
      <c r="G161" s="66"/>
      <c r="H161" s="66"/>
      <c r="I161" s="23">
        <v>0.79166666666666663</v>
      </c>
      <c r="J161" s="55"/>
      <c r="K161" s="49" t="str">
        <f t="shared" ref="K161" si="373">IF(J161="","",106)</f>
        <v/>
      </c>
      <c r="L161" s="66"/>
      <c r="M161" s="66"/>
      <c r="N161" s="23">
        <v>0.79166666666666663</v>
      </c>
      <c r="O161" s="43"/>
      <c r="P161" s="49" t="str">
        <f>IF(O161="","",104)</f>
        <v/>
      </c>
      <c r="Q161" s="66"/>
      <c r="R161" s="66"/>
      <c r="S161" s="23">
        <v>0.79166666666666663</v>
      </c>
      <c r="T161" s="55"/>
      <c r="U161" s="49" t="str">
        <f t="shared" ref="U161" si="374">IF(T161="","",102)</f>
        <v/>
      </c>
      <c r="V161" s="66"/>
      <c r="W161" s="66"/>
      <c r="X161" s="23">
        <v>0.79166666666666663</v>
      </c>
      <c r="Y161" s="25" t="s">
        <v>42</v>
      </c>
      <c r="Z161" s="51">
        <f t="shared" ref="Z161" si="375">IF(Y161="","",205)</f>
        <v>205</v>
      </c>
      <c r="AA161" s="66"/>
      <c r="AB161" s="66"/>
      <c r="AC161" s="23">
        <v>0.79166666666666663</v>
      </c>
      <c r="AD161" s="55"/>
      <c r="AE161" s="49" t="str">
        <f t="shared" ref="AE161" si="376">IF(AD161="","",108)</f>
        <v/>
      </c>
      <c r="AF161" s="66"/>
      <c r="AG161" s="66"/>
      <c r="AH161" s="23">
        <v>0.79166666666666663</v>
      </c>
      <c r="AI161" s="43"/>
      <c r="AJ161" s="49" t="str">
        <f t="shared" ref="AJ161" si="377">IF(AI161="","",201)</f>
        <v/>
      </c>
      <c r="AK161" s="27"/>
      <c r="AM161" s="29"/>
    </row>
    <row r="162" spans="1:39" s="22" customFormat="1" ht="17.25" customHeight="1" x14ac:dyDescent="0.2">
      <c r="A162" s="66"/>
      <c r="B162" s="66"/>
      <c r="C162" s="23"/>
      <c r="D162" s="25"/>
      <c r="E162" s="25"/>
      <c r="F162" s="49"/>
      <c r="G162" s="66"/>
      <c r="H162" s="66"/>
      <c r="I162" s="23"/>
      <c r="J162" s="55"/>
      <c r="K162" s="49"/>
      <c r="L162" s="66"/>
      <c r="M162" s="66"/>
      <c r="N162" s="23"/>
      <c r="O162" s="43"/>
      <c r="P162" s="49"/>
      <c r="Q162" s="66"/>
      <c r="R162" s="66"/>
      <c r="S162" s="23"/>
      <c r="T162" s="55"/>
      <c r="U162" s="49"/>
      <c r="V162" s="66"/>
      <c r="W162" s="66"/>
      <c r="X162" s="23"/>
      <c r="Y162" s="25" t="s">
        <v>486</v>
      </c>
      <c r="Z162" s="51"/>
      <c r="AA162" s="66"/>
      <c r="AB162" s="66"/>
      <c r="AC162" s="23"/>
      <c r="AD162" s="55"/>
      <c r="AE162" s="49"/>
      <c r="AF162" s="66"/>
      <c r="AG162" s="66"/>
      <c r="AH162" s="23"/>
      <c r="AI162" s="43"/>
      <c r="AJ162" s="49"/>
      <c r="AK162" s="27"/>
      <c r="AM162" s="29"/>
    </row>
    <row r="163" spans="1:39" s="22" customFormat="1" ht="17.25" customHeight="1" x14ac:dyDescent="0.2">
      <c r="A163" s="66"/>
      <c r="B163" s="66"/>
      <c r="C163" s="23">
        <v>0.83333333333333337</v>
      </c>
      <c r="D163" s="25"/>
      <c r="E163" s="25"/>
      <c r="F163" s="49" t="str">
        <f t="shared" si="338"/>
        <v/>
      </c>
      <c r="G163" s="66"/>
      <c r="H163" s="66"/>
      <c r="I163" s="23">
        <v>0.83333333333333337</v>
      </c>
      <c r="J163" s="25"/>
      <c r="K163" s="49" t="str">
        <f t="shared" ref="K163" si="378">IF(J163="","",106)</f>
        <v/>
      </c>
      <c r="L163" s="66"/>
      <c r="M163" s="66"/>
      <c r="N163" s="23">
        <v>0.83333333333333337</v>
      </c>
      <c r="O163" s="30"/>
      <c r="P163" s="49" t="str">
        <f>IF(O163="","",104)</f>
        <v/>
      </c>
      <c r="Q163" s="66"/>
      <c r="R163" s="66"/>
      <c r="S163" s="23">
        <v>0.83333333333333337</v>
      </c>
      <c r="T163" s="33"/>
      <c r="U163" s="49" t="str">
        <f t="shared" ref="U163" si="379">IF(T163="","",102)</f>
        <v/>
      </c>
      <c r="V163" s="66"/>
      <c r="W163" s="66"/>
      <c r="X163" s="23">
        <v>0.83333333333333337</v>
      </c>
      <c r="Y163" s="55"/>
      <c r="Z163" s="51" t="str">
        <f t="shared" ref="Z163" si="380">IF(Y163="","",205)</f>
        <v/>
      </c>
      <c r="AA163" s="66"/>
      <c r="AB163" s="66"/>
      <c r="AC163" s="23">
        <v>0.83333333333333337</v>
      </c>
      <c r="AD163" s="55"/>
      <c r="AE163" s="49" t="str">
        <f t="shared" ref="AE163" si="381">IF(AD163="","",108)</f>
        <v/>
      </c>
      <c r="AF163" s="66"/>
      <c r="AG163" s="66"/>
      <c r="AH163" s="23">
        <v>0.83333333333333337</v>
      </c>
      <c r="AI163" s="43"/>
      <c r="AJ163" s="49" t="str">
        <f t="shared" ref="AJ163" si="382">IF(AI163="","",201)</f>
        <v/>
      </c>
      <c r="AK163" s="27"/>
      <c r="AM163" s="29"/>
    </row>
    <row r="164" spans="1:39" s="22" customFormat="1" ht="17.25" customHeight="1" x14ac:dyDescent="0.2">
      <c r="A164" s="66"/>
      <c r="B164" s="66"/>
      <c r="C164" s="23"/>
      <c r="D164" s="25"/>
      <c r="E164" s="25"/>
      <c r="F164" s="49"/>
      <c r="G164" s="66"/>
      <c r="H164" s="66"/>
      <c r="I164" s="23"/>
      <c r="J164" s="25"/>
      <c r="K164" s="49"/>
      <c r="L164" s="66"/>
      <c r="M164" s="66"/>
      <c r="N164" s="23"/>
      <c r="O164" s="55"/>
      <c r="P164" s="49"/>
      <c r="Q164" s="66"/>
      <c r="R164" s="66"/>
      <c r="S164" s="23"/>
      <c r="T164" s="25"/>
      <c r="U164" s="49"/>
      <c r="V164" s="66"/>
      <c r="W164" s="66"/>
      <c r="X164" s="23"/>
      <c r="Y164" s="55"/>
      <c r="Z164" s="51"/>
      <c r="AA164" s="66"/>
      <c r="AB164" s="66"/>
      <c r="AC164" s="23"/>
      <c r="AD164" s="55"/>
      <c r="AE164" s="49"/>
      <c r="AF164" s="66"/>
      <c r="AG164" s="66"/>
      <c r="AH164" s="23"/>
      <c r="AI164" s="43"/>
      <c r="AJ164" s="49"/>
      <c r="AK164" s="27"/>
      <c r="AM164" s="29"/>
    </row>
    <row r="165" spans="1:39" s="22" customFormat="1" ht="17.25" customHeight="1" x14ac:dyDescent="0.2">
      <c r="A165" s="66" t="s">
        <v>411</v>
      </c>
      <c r="B165" s="66" t="s">
        <v>1</v>
      </c>
      <c r="C165" s="23">
        <v>0.41666666666666669</v>
      </c>
      <c r="D165" s="25"/>
      <c r="E165" s="25"/>
      <c r="F165" s="49" t="str">
        <f t="shared" ref="F165" si="383">IF(D165="","",103)</f>
        <v/>
      </c>
      <c r="G165" s="66" t="s">
        <v>411</v>
      </c>
      <c r="H165" s="66" t="s">
        <v>1</v>
      </c>
      <c r="I165" s="23">
        <v>0.41666666666666669</v>
      </c>
      <c r="J165" s="25"/>
      <c r="K165" s="49" t="str">
        <f t="shared" ref="K165" si="384">IF(J165="","",106)</f>
        <v/>
      </c>
      <c r="L165" s="66" t="s">
        <v>411</v>
      </c>
      <c r="M165" s="66" t="s">
        <v>1</v>
      </c>
      <c r="N165" s="23">
        <v>0.41666666666666669</v>
      </c>
      <c r="O165" s="25"/>
      <c r="P165" s="49" t="str">
        <f>IF(O165="","",104)</f>
        <v/>
      </c>
      <c r="Q165" s="66" t="s">
        <v>411</v>
      </c>
      <c r="R165" s="66" t="s">
        <v>1</v>
      </c>
      <c r="S165" s="23">
        <v>0.41666666666666669</v>
      </c>
      <c r="T165" s="25"/>
      <c r="U165" s="49" t="str">
        <f t="shared" ref="U165" si="385">IF(T165="","",102)</f>
        <v/>
      </c>
      <c r="V165" s="66" t="s">
        <v>411</v>
      </c>
      <c r="W165" s="66" t="s">
        <v>1</v>
      </c>
      <c r="X165" s="23">
        <v>0.41666666666666669</v>
      </c>
      <c r="Y165" s="43"/>
      <c r="Z165" s="43"/>
      <c r="AA165" s="66" t="s">
        <v>411</v>
      </c>
      <c r="AB165" s="66" t="s">
        <v>1</v>
      </c>
      <c r="AC165" s="23">
        <v>0.41666666666666669</v>
      </c>
      <c r="AD165" s="25"/>
      <c r="AE165" s="49" t="str">
        <f t="shared" ref="AE165" si="386">IF(AD165="","",108)</f>
        <v/>
      </c>
      <c r="AF165" s="66" t="s">
        <v>411</v>
      </c>
      <c r="AG165" s="66" t="s">
        <v>1</v>
      </c>
      <c r="AH165" s="23">
        <v>0.41666666666666669</v>
      </c>
      <c r="AI165" s="43"/>
      <c r="AJ165" s="49" t="str">
        <f t="shared" ref="AJ165" si="387">IF(AI165="","",201)</f>
        <v/>
      </c>
      <c r="AK165" s="27"/>
      <c r="AM165" s="29"/>
    </row>
    <row r="166" spans="1:39" s="22" customFormat="1" ht="17.25" customHeight="1" x14ac:dyDescent="0.2">
      <c r="A166" s="66"/>
      <c r="B166" s="66"/>
      <c r="C166" s="23"/>
      <c r="D166" s="25"/>
      <c r="E166" s="25"/>
      <c r="F166" s="49"/>
      <c r="G166" s="66"/>
      <c r="H166" s="66"/>
      <c r="I166" s="23"/>
      <c r="J166" s="25"/>
      <c r="K166" s="49"/>
      <c r="L166" s="66"/>
      <c r="M166" s="66"/>
      <c r="N166" s="23"/>
      <c r="O166" s="25"/>
      <c r="P166" s="49"/>
      <c r="Q166" s="66"/>
      <c r="R166" s="66"/>
      <c r="S166" s="23"/>
      <c r="T166" s="25"/>
      <c r="U166" s="49"/>
      <c r="V166" s="66"/>
      <c r="W166" s="66"/>
      <c r="X166" s="23"/>
      <c r="Y166" s="43"/>
      <c r="Z166" s="43"/>
      <c r="AA166" s="66"/>
      <c r="AB166" s="66"/>
      <c r="AC166" s="23"/>
      <c r="AD166" s="25"/>
      <c r="AE166" s="49"/>
      <c r="AF166" s="66"/>
      <c r="AG166" s="66"/>
      <c r="AH166" s="23"/>
      <c r="AI166" s="43"/>
      <c r="AJ166" s="49"/>
      <c r="AK166" s="27"/>
      <c r="AM166" s="29"/>
    </row>
    <row r="167" spans="1:39" s="22" customFormat="1" ht="17.25" customHeight="1" x14ac:dyDescent="0.2">
      <c r="A167" s="66"/>
      <c r="B167" s="66"/>
      <c r="C167" s="23">
        <v>0.45833333333333331</v>
      </c>
      <c r="D167" s="25"/>
      <c r="E167" s="25"/>
      <c r="F167" s="49" t="str">
        <f t="shared" si="326"/>
        <v/>
      </c>
      <c r="G167" s="66"/>
      <c r="H167" s="66"/>
      <c r="I167" s="23">
        <v>0.45833333333333331</v>
      </c>
      <c r="J167" s="25"/>
      <c r="K167" s="49" t="str">
        <f t="shared" ref="K167" si="388">IF(J167="","",106)</f>
        <v/>
      </c>
      <c r="L167" s="66"/>
      <c r="M167" s="66"/>
      <c r="N167" s="23">
        <v>0.45833333333333331</v>
      </c>
      <c r="O167" s="25" t="s">
        <v>53</v>
      </c>
      <c r="P167" s="49">
        <f>IF(O167="","",104)</f>
        <v>104</v>
      </c>
      <c r="Q167" s="66"/>
      <c r="R167" s="66"/>
      <c r="S167" s="23">
        <v>0.45833333333333331</v>
      </c>
      <c r="T167" s="43"/>
      <c r="U167" s="49" t="str">
        <f t="shared" ref="U167" si="389">IF(T167="","",102)</f>
        <v/>
      </c>
      <c r="V167" s="66"/>
      <c r="W167" s="66"/>
      <c r="X167" s="23">
        <v>0.45833333333333331</v>
      </c>
      <c r="Y167" s="55" t="s">
        <v>466</v>
      </c>
      <c r="Z167" s="51">
        <f t="shared" ref="Z167" si="390">IF(Y167="","",205)</f>
        <v>205</v>
      </c>
      <c r="AA167" s="66"/>
      <c r="AB167" s="66"/>
      <c r="AC167" s="23">
        <v>0.45833333333333331</v>
      </c>
      <c r="AD167" s="25"/>
      <c r="AE167" s="49" t="str">
        <f t="shared" ref="AE167" si="391">IF(AD167="","",108)</f>
        <v/>
      </c>
      <c r="AF167" s="66"/>
      <c r="AG167" s="66"/>
      <c r="AH167" s="23">
        <v>0.45833333333333331</v>
      </c>
      <c r="AI167" s="43"/>
      <c r="AJ167" s="49" t="str">
        <f t="shared" ref="AJ167" si="392">IF(AI167="","",201)</f>
        <v/>
      </c>
      <c r="AK167" s="27"/>
      <c r="AM167" s="29"/>
    </row>
    <row r="168" spans="1:39" s="22" customFormat="1" ht="17.25" customHeight="1" x14ac:dyDescent="0.2">
      <c r="A168" s="66"/>
      <c r="B168" s="66"/>
      <c r="C168" s="23"/>
      <c r="D168" s="55"/>
      <c r="E168" s="55"/>
      <c r="F168" s="49"/>
      <c r="G168" s="66"/>
      <c r="H168" s="66"/>
      <c r="I168" s="23"/>
      <c r="J168" s="55"/>
      <c r="K168" s="49"/>
      <c r="L168" s="66"/>
      <c r="M168" s="66"/>
      <c r="N168" s="23"/>
      <c r="O168" s="25" t="s">
        <v>52</v>
      </c>
      <c r="P168" s="49"/>
      <c r="Q168" s="66"/>
      <c r="R168" s="66"/>
      <c r="S168" s="23"/>
      <c r="T168" s="43"/>
      <c r="U168" s="49"/>
      <c r="V168" s="66"/>
      <c r="W168" s="66"/>
      <c r="X168" s="23"/>
      <c r="Y168" s="25" t="s">
        <v>467</v>
      </c>
      <c r="Z168" s="51"/>
      <c r="AA168" s="66"/>
      <c r="AB168" s="66"/>
      <c r="AC168" s="23"/>
      <c r="AD168" s="55"/>
      <c r="AE168" s="49"/>
      <c r="AF168" s="66"/>
      <c r="AG168" s="66"/>
      <c r="AH168" s="23"/>
      <c r="AI168" s="43"/>
      <c r="AJ168" s="49"/>
      <c r="AK168" s="27"/>
      <c r="AM168" s="29"/>
    </row>
    <row r="169" spans="1:39" s="22" customFormat="1" ht="17.25" customHeight="1" x14ac:dyDescent="0.2">
      <c r="A169" s="66"/>
      <c r="B169" s="66"/>
      <c r="C169" s="23">
        <v>0.54166666666666663</v>
      </c>
      <c r="D169" s="43"/>
      <c r="E169" s="43"/>
      <c r="F169" s="49" t="str">
        <f t="shared" si="332"/>
        <v/>
      </c>
      <c r="G169" s="66"/>
      <c r="H169" s="66"/>
      <c r="I169" s="23">
        <v>0.54166666666666663</v>
      </c>
      <c r="J169" s="25" t="s">
        <v>53</v>
      </c>
      <c r="K169" s="49">
        <v>104</v>
      </c>
      <c r="L169" s="66"/>
      <c r="M169" s="66"/>
      <c r="N169" s="23">
        <v>0.54166666666666663</v>
      </c>
      <c r="O169" s="55"/>
      <c r="P169" s="49" t="str">
        <f>IF(O169="","",104)</f>
        <v/>
      </c>
      <c r="Q169" s="66"/>
      <c r="R169" s="66"/>
      <c r="S169" s="23">
        <v>0.54166666666666663</v>
      </c>
      <c r="T169" s="43"/>
      <c r="U169" s="49" t="str">
        <f t="shared" ref="U169" si="393">IF(T169="","",102)</f>
        <v/>
      </c>
      <c r="V169" s="66"/>
      <c r="W169" s="66"/>
      <c r="X169" s="23">
        <v>0.54166666666666663</v>
      </c>
      <c r="Y169" s="55" t="s">
        <v>468</v>
      </c>
      <c r="Z169" s="51">
        <f t="shared" ref="Z169" si="394">IF(Y169="","",205)</f>
        <v>205</v>
      </c>
      <c r="AA169" s="66"/>
      <c r="AB169" s="66"/>
      <c r="AC169" s="23">
        <v>0.54166666666666663</v>
      </c>
      <c r="AD169" s="55"/>
      <c r="AE169" s="49" t="str">
        <f t="shared" ref="AE169" si="395">IF(AD169="","",108)</f>
        <v/>
      </c>
      <c r="AF169" s="66"/>
      <c r="AG169" s="66"/>
      <c r="AH169" s="23">
        <v>0.54166666666666663</v>
      </c>
      <c r="AI169" s="43"/>
      <c r="AJ169" s="49" t="str">
        <f t="shared" ref="AJ169" si="396">IF(AI169="","",201)</f>
        <v/>
      </c>
      <c r="AK169" s="27"/>
      <c r="AM169" s="29"/>
    </row>
    <row r="170" spans="1:39" s="22" customFormat="1" ht="17.25" customHeight="1" x14ac:dyDescent="0.2">
      <c r="A170" s="66"/>
      <c r="B170" s="66"/>
      <c r="C170" s="23"/>
      <c r="D170" s="43"/>
      <c r="E170" s="43"/>
      <c r="F170" s="49"/>
      <c r="G170" s="66"/>
      <c r="H170" s="66"/>
      <c r="I170" s="23"/>
      <c r="J170" s="55" t="s">
        <v>52</v>
      </c>
      <c r="K170" s="49"/>
      <c r="L170" s="66"/>
      <c r="M170" s="66"/>
      <c r="N170" s="23"/>
      <c r="O170" s="25"/>
      <c r="P170" s="49"/>
      <c r="Q170" s="66"/>
      <c r="R170" s="66"/>
      <c r="S170" s="23"/>
      <c r="T170" s="43"/>
      <c r="U170" s="49"/>
      <c r="V170" s="66"/>
      <c r="W170" s="66"/>
      <c r="X170" s="23"/>
      <c r="Y170" s="55" t="s">
        <v>467</v>
      </c>
      <c r="Z170" s="51"/>
      <c r="AA170" s="66"/>
      <c r="AB170" s="66"/>
      <c r="AC170" s="23"/>
      <c r="AD170" s="55"/>
      <c r="AE170" s="49"/>
      <c r="AF170" s="66"/>
      <c r="AG170" s="66"/>
      <c r="AH170" s="23"/>
      <c r="AI170" s="43"/>
      <c r="AJ170" s="49"/>
      <c r="AK170" s="27"/>
      <c r="AM170" s="29"/>
    </row>
    <row r="171" spans="1:39" s="22" customFormat="1" ht="17.25" customHeight="1" x14ac:dyDescent="0.2">
      <c r="A171" s="66"/>
      <c r="B171" s="66"/>
      <c r="C171" s="23">
        <v>0.58333333333333337</v>
      </c>
      <c r="D171" s="30"/>
      <c r="E171" s="30"/>
      <c r="F171" s="49" t="str">
        <f t="shared" si="338"/>
        <v/>
      </c>
      <c r="G171" s="66"/>
      <c r="H171" s="66"/>
      <c r="I171" s="23">
        <v>0.58333333333333337</v>
      </c>
      <c r="J171" s="30"/>
      <c r="K171" s="49" t="str">
        <f t="shared" ref="K171" si="397">IF(J171="","",106)</f>
        <v/>
      </c>
      <c r="L171" s="66"/>
      <c r="M171" s="66"/>
      <c r="N171" s="23">
        <v>0.58333333333333337</v>
      </c>
      <c r="O171" s="30" t="s">
        <v>48</v>
      </c>
      <c r="P171" s="49">
        <f>IF(O171="","",104)</f>
        <v>104</v>
      </c>
      <c r="Q171" s="66"/>
      <c r="R171" s="66"/>
      <c r="S171" s="23">
        <v>0.58333333333333337</v>
      </c>
      <c r="T171" s="43"/>
      <c r="U171" s="43"/>
      <c r="V171" s="66"/>
      <c r="W171" s="66"/>
      <c r="X171" s="23">
        <v>0.58333333333333337</v>
      </c>
      <c r="Y171" s="25" t="s">
        <v>204</v>
      </c>
      <c r="Z171" s="51">
        <f t="shared" ref="Z171" si="398">IF(Y171="","",205)</f>
        <v>205</v>
      </c>
      <c r="AA171" s="66"/>
      <c r="AB171" s="66"/>
      <c r="AC171" s="23">
        <v>0.58333333333333337</v>
      </c>
      <c r="AD171" s="25" t="s">
        <v>101</v>
      </c>
      <c r="AE171" s="49">
        <f t="shared" ref="AE171" si="399">IF(AD171="","",108)</f>
        <v>108</v>
      </c>
      <c r="AF171" s="66"/>
      <c r="AG171" s="66"/>
      <c r="AH171" s="23">
        <v>0.58333333333333337</v>
      </c>
      <c r="AI171" s="30" t="s">
        <v>230</v>
      </c>
      <c r="AJ171" s="49">
        <v>104</v>
      </c>
      <c r="AK171" s="27"/>
      <c r="AM171" s="29"/>
    </row>
    <row r="172" spans="1:39" s="22" customFormat="1" ht="17.25" customHeight="1" x14ac:dyDescent="0.2">
      <c r="A172" s="66"/>
      <c r="B172" s="66"/>
      <c r="C172" s="23"/>
      <c r="D172" s="25"/>
      <c r="E172" s="25"/>
      <c r="F172" s="49"/>
      <c r="G172" s="66"/>
      <c r="H172" s="66"/>
      <c r="I172" s="23"/>
      <c r="J172" s="25"/>
      <c r="K172" s="49"/>
      <c r="L172" s="66"/>
      <c r="M172" s="66"/>
      <c r="N172" s="23"/>
      <c r="O172" s="25" t="s">
        <v>46</v>
      </c>
      <c r="P172" s="49"/>
      <c r="Q172" s="66"/>
      <c r="R172" s="66"/>
      <c r="S172" s="23"/>
      <c r="T172" s="43"/>
      <c r="U172" s="43"/>
      <c r="V172" s="66"/>
      <c r="W172" s="66"/>
      <c r="X172" s="23"/>
      <c r="Y172" s="25" t="s">
        <v>486</v>
      </c>
      <c r="Z172" s="51"/>
      <c r="AA172" s="66"/>
      <c r="AB172" s="66"/>
      <c r="AC172" s="23"/>
      <c r="AD172" s="25" t="s">
        <v>421</v>
      </c>
      <c r="AE172" s="49"/>
      <c r="AF172" s="66"/>
      <c r="AG172" s="66"/>
      <c r="AH172" s="23"/>
      <c r="AI172" s="30" t="s">
        <v>170</v>
      </c>
      <c r="AJ172" s="49"/>
      <c r="AM172" s="29"/>
    </row>
    <row r="173" spans="1:39" s="22" customFormat="1" ht="17.25" customHeight="1" x14ac:dyDescent="0.2">
      <c r="A173" s="66"/>
      <c r="B173" s="66"/>
      <c r="C173" s="23">
        <v>0.625</v>
      </c>
      <c r="D173" s="30" t="s">
        <v>449</v>
      </c>
      <c r="E173" s="4">
        <v>1</v>
      </c>
      <c r="F173" s="49">
        <f t="shared" ref="F173" si="400">IF(D173="","",103)</f>
        <v>103</v>
      </c>
      <c r="G173" s="66"/>
      <c r="H173" s="66"/>
      <c r="I173" s="23">
        <v>0.625</v>
      </c>
      <c r="J173" s="43"/>
      <c r="K173" s="49" t="str">
        <f t="shared" ref="K173" si="401">IF(J173="","",106)</f>
        <v/>
      </c>
      <c r="L173" s="66"/>
      <c r="M173" s="66"/>
      <c r="N173" s="23">
        <v>0.625</v>
      </c>
      <c r="O173" s="25"/>
      <c r="P173" s="49" t="str">
        <f>IF(O173="","",104)</f>
        <v/>
      </c>
      <c r="Q173" s="66"/>
      <c r="R173" s="66"/>
      <c r="S173" s="23">
        <v>0.625</v>
      </c>
      <c r="T173" s="25" t="s">
        <v>485</v>
      </c>
      <c r="U173" s="49">
        <f t="shared" ref="U173" si="402">IF(T173="","",102)</f>
        <v>102</v>
      </c>
      <c r="V173" s="66"/>
      <c r="W173" s="66"/>
      <c r="X173" s="23">
        <v>0.625</v>
      </c>
      <c r="Y173" s="25"/>
      <c r="Z173" s="51" t="str">
        <f t="shared" ref="Z173" si="403">IF(Y173="","",205)</f>
        <v/>
      </c>
      <c r="AA173" s="66"/>
      <c r="AB173" s="66"/>
      <c r="AC173" s="23">
        <v>0.625</v>
      </c>
      <c r="AD173" s="43"/>
      <c r="AE173" s="49" t="str">
        <f t="shared" ref="AE173" si="404">IF(AD173="","",108)</f>
        <v/>
      </c>
      <c r="AF173" s="66"/>
      <c r="AG173" s="66"/>
      <c r="AH173" s="23">
        <v>0.625</v>
      </c>
      <c r="AI173" s="30" t="s">
        <v>231</v>
      </c>
      <c r="AJ173" s="49">
        <v>103</v>
      </c>
    </row>
    <row r="174" spans="1:39" s="22" customFormat="1" ht="17.25" customHeight="1" x14ac:dyDescent="0.2">
      <c r="A174" s="66"/>
      <c r="B174" s="66"/>
      <c r="C174" s="23"/>
      <c r="D174" s="25" t="s">
        <v>450</v>
      </c>
      <c r="E174" s="25"/>
      <c r="F174" s="49"/>
      <c r="G174" s="66"/>
      <c r="H174" s="66"/>
      <c r="I174" s="23"/>
      <c r="J174" s="43"/>
      <c r="K174" s="49"/>
      <c r="L174" s="66"/>
      <c r="M174" s="66"/>
      <c r="N174" s="23"/>
      <c r="O174" s="25"/>
      <c r="P174" s="49"/>
      <c r="Q174" s="66"/>
      <c r="R174" s="66"/>
      <c r="S174" s="23"/>
      <c r="T174" s="55" t="s">
        <v>486</v>
      </c>
      <c r="U174" s="49"/>
      <c r="V174" s="66"/>
      <c r="W174" s="66"/>
      <c r="X174" s="23"/>
      <c r="Y174" s="55"/>
      <c r="Z174" s="51"/>
      <c r="AA174" s="66"/>
      <c r="AB174" s="66"/>
      <c r="AC174" s="23"/>
      <c r="AD174" s="43"/>
      <c r="AE174" s="49"/>
      <c r="AF174" s="66"/>
      <c r="AG174" s="66"/>
      <c r="AH174" s="23"/>
      <c r="AI174" s="30" t="s">
        <v>170</v>
      </c>
      <c r="AJ174" s="49"/>
      <c r="AK174" s="27"/>
      <c r="AM174" s="28"/>
    </row>
    <row r="175" spans="1:39" s="22" customFormat="1" ht="17.25" customHeight="1" x14ac:dyDescent="0.2">
      <c r="A175" s="66"/>
      <c r="B175" s="66"/>
      <c r="C175" s="23">
        <v>0.66666666666666663</v>
      </c>
      <c r="D175" s="43"/>
      <c r="E175" s="43"/>
      <c r="F175" s="49" t="str">
        <f t="shared" si="326"/>
        <v/>
      </c>
      <c r="G175" s="66"/>
      <c r="H175" s="66"/>
      <c r="I175" s="23">
        <v>0.66666666666666663</v>
      </c>
      <c r="J175" s="43"/>
      <c r="K175" s="49" t="str">
        <f t="shared" ref="K175" si="405">IF(J175="","",106)</f>
        <v/>
      </c>
      <c r="L175" s="66"/>
      <c r="M175" s="66"/>
      <c r="N175" s="23">
        <v>0.66666666666666663</v>
      </c>
      <c r="O175" s="25"/>
      <c r="P175" s="49" t="str">
        <f>IF(O175="","",104)</f>
        <v/>
      </c>
      <c r="Q175" s="66"/>
      <c r="R175" s="66"/>
      <c r="S175" s="23">
        <v>0.66666666666666663</v>
      </c>
      <c r="T175" s="55" t="s">
        <v>487</v>
      </c>
      <c r="U175" s="49">
        <f t="shared" ref="U175" si="406">IF(T175="","",102)</f>
        <v>102</v>
      </c>
      <c r="V175" s="66"/>
      <c r="W175" s="66"/>
      <c r="X175" s="23">
        <v>0.66666666666666663</v>
      </c>
      <c r="Y175" s="55"/>
      <c r="Z175" s="51" t="str">
        <f t="shared" ref="Z175" si="407">IF(Y175="","",205)</f>
        <v/>
      </c>
      <c r="AA175" s="66"/>
      <c r="AB175" s="66"/>
      <c r="AC175" s="23">
        <v>0.66666666666666663</v>
      </c>
      <c r="AD175" s="43"/>
      <c r="AE175" s="49" t="str">
        <f t="shared" ref="AE175" si="408">IF(AD175="","",108)</f>
        <v/>
      </c>
      <c r="AF175" s="66"/>
      <c r="AG175" s="66"/>
      <c r="AH175" s="23">
        <v>0.66666666666666663</v>
      </c>
      <c r="AI175" s="43"/>
      <c r="AJ175" s="49" t="str">
        <f t="shared" ref="AJ175" si="409">IF(AI175="","",201)</f>
        <v/>
      </c>
      <c r="AK175" s="27"/>
      <c r="AM175" s="29"/>
    </row>
    <row r="176" spans="1:39" s="22" customFormat="1" ht="17.25" customHeight="1" x14ac:dyDescent="0.2">
      <c r="A176" s="66"/>
      <c r="B176" s="66"/>
      <c r="C176" s="23"/>
      <c r="D176" s="43"/>
      <c r="E176" s="43"/>
      <c r="F176" s="49"/>
      <c r="G176" s="66"/>
      <c r="H176" s="66"/>
      <c r="I176" s="23"/>
      <c r="J176" s="43"/>
      <c r="K176" s="49"/>
      <c r="L176" s="66"/>
      <c r="M176" s="66"/>
      <c r="N176" s="23"/>
      <c r="O176" s="25"/>
      <c r="P176" s="49"/>
      <c r="Q176" s="66"/>
      <c r="R176" s="66"/>
      <c r="S176" s="23"/>
      <c r="T176" s="25" t="s">
        <v>486</v>
      </c>
      <c r="U176" s="49"/>
      <c r="V176" s="66"/>
      <c r="W176" s="66"/>
      <c r="X176" s="23"/>
      <c r="Y176" s="55"/>
      <c r="Z176" s="51"/>
      <c r="AA176" s="66"/>
      <c r="AB176" s="66"/>
      <c r="AC176" s="23"/>
      <c r="AD176" s="43"/>
      <c r="AE176" s="49"/>
      <c r="AF176" s="66"/>
      <c r="AG176" s="66"/>
      <c r="AH176" s="23"/>
      <c r="AI176" s="43"/>
      <c r="AJ176" s="49"/>
      <c r="AK176" s="27"/>
      <c r="AM176" s="29"/>
    </row>
    <row r="177" spans="1:39" s="22" customFormat="1" ht="17.25" customHeight="1" x14ac:dyDescent="0.2">
      <c r="A177" s="66"/>
      <c r="B177" s="66" t="s">
        <v>2</v>
      </c>
      <c r="C177" s="23">
        <v>0.70833333333333337</v>
      </c>
      <c r="D177" s="25"/>
      <c r="E177" s="25"/>
      <c r="F177" s="49" t="str">
        <f t="shared" si="332"/>
        <v/>
      </c>
      <c r="G177" s="66"/>
      <c r="H177" s="66" t="s">
        <v>2</v>
      </c>
      <c r="I177" s="23">
        <v>0.70833333333333337</v>
      </c>
      <c r="J177" s="55"/>
      <c r="K177" s="49" t="str">
        <f t="shared" ref="K177" si="410">IF(J177="","",106)</f>
        <v/>
      </c>
      <c r="L177" s="66"/>
      <c r="M177" s="66" t="s">
        <v>2</v>
      </c>
      <c r="N177" s="23">
        <v>0.70833333333333337</v>
      </c>
      <c r="O177" s="25" t="s">
        <v>53</v>
      </c>
      <c r="P177" s="49">
        <f>IF(O177="","",104)</f>
        <v>104</v>
      </c>
      <c r="Q177" s="66"/>
      <c r="R177" s="66" t="s">
        <v>2</v>
      </c>
      <c r="S177" s="23">
        <v>0.70833333333333337</v>
      </c>
      <c r="T177" s="25"/>
      <c r="U177" s="49" t="str">
        <f t="shared" ref="U177" si="411">IF(T177="","",102)</f>
        <v/>
      </c>
      <c r="V177" s="66"/>
      <c r="W177" s="66" t="s">
        <v>2</v>
      </c>
      <c r="X177" s="23">
        <v>0.70833333333333337</v>
      </c>
      <c r="Y177" s="25" t="s">
        <v>204</v>
      </c>
      <c r="Z177" s="51">
        <f t="shared" ref="Z177" si="412">IF(Y177="","",205)</f>
        <v>205</v>
      </c>
      <c r="AA177" s="66"/>
      <c r="AB177" s="66" t="s">
        <v>2</v>
      </c>
      <c r="AC177" s="23">
        <v>0.70833333333333337</v>
      </c>
      <c r="AD177" s="25" t="s">
        <v>101</v>
      </c>
      <c r="AE177" s="49">
        <f t="shared" ref="AE177" si="413">IF(AD177="","",108)</f>
        <v>108</v>
      </c>
      <c r="AF177" s="66"/>
      <c r="AG177" s="66" t="s">
        <v>2</v>
      </c>
      <c r="AH177" s="23">
        <v>0.70833333333333337</v>
      </c>
      <c r="AI177" s="30" t="s">
        <v>235</v>
      </c>
      <c r="AJ177" s="49">
        <f t="shared" ref="AJ177" si="414">IF(AI177="","",201)</f>
        <v>201</v>
      </c>
      <c r="AK177" s="27"/>
      <c r="AM177" s="29"/>
    </row>
    <row r="178" spans="1:39" s="22" customFormat="1" ht="17.25" customHeight="1" x14ac:dyDescent="0.2">
      <c r="A178" s="66"/>
      <c r="B178" s="66"/>
      <c r="C178" s="23"/>
      <c r="D178" s="25"/>
      <c r="E178" s="25"/>
      <c r="F178" s="49"/>
      <c r="G178" s="66"/>
      <c r="H178" s="66"/>
      <c r="I178" s="23"/>
      <c r="J178" s="25"/>
      <c r="K178" s="49"/>
      <c r="L178" s="66"/>
      <c r="M178" s="66"/>
      <c r="N178" s="23"/>
      <c r="O178" s="25" t="s">
        <v>52</v>
      </c>
      <c r="P178" s="49"/>
      <c r="Q178" s="66"/>
      <c r="R178" s="66"/>
      <c r="S178" s="23"/>
      <c r="T178" s="25"/>
      <c r="U178" s="49"/>
      <c r="V178" s="66"/>
      <c r="W178" s="66"/>
      <c r="X178" s="23"/>
      <c r="Y178" s="25" t="s">
        <v>486</v>
      </c>
      <c r="Z178" s="51"/>
      <c r="AA178" s="66"/>
      <c r="AB178" s="66"/>
      <c r="AC178" s="23"/>
      <c r="AD178" s="25" t="s">
        <v>421</v>
      </c>
      <c r="AE178" s="49"/>
      <c r="AF178" s="66"/>
      <c r="AG178" s="66"/>
      <c r="AH178" s="23"/>
      <c r="AI178" s="30" t="s">
        <v>170</v>
      </c>
      <c r="AJ178" s="49"/>
      <c r="AK178" s="27"/>
      <c r="AM178" s="29"/>
    </row>
    <row r="179" spans="1:39" s="22" customFormat="1" ht="17.25" customHeight="1" x14ac:dyDescent="0.2">
      <c r="A179" s="66"/>
      <c r="B179" s="66"/>
      <c r="C179" s="23">
        <v>0.75</v>
      </c>
      <c r="D179" s="55"/>
      <c r="E179" s="55"/>
      <c r="F179" s="49" t="str">
        <f t="shared" si="338"/>
        <v/>
      </c>
      <c r="G179" s="66"/>
      <c r="H179" s="66"/>
      <c r="I179" s="23">
        <v>0.75</v>
      </c>
      <c r="J179" s="55"/>
      <c r="K179" s="49" t="str">
        <f t="shared" ref="K179" si="415">IF(J179="","",106)</f>
        <v/>
      </c>
      <c r="L179" s="66"/>
      <c r="M179" s="66"/>
      <c r="N179" s="23">
        <v>0.75</v>
      </c>
      <c r="O179" s="30" t="s">
        <v>48</v>
      </c>
      <c r="P179" s="49">
        <f>IF(O179="","",104)</f>
        <v>104</v>
      </c>
      <c r="Q179" s="66"/>
      <c r="R179" s="66"/>
      <c r="S179" s="23">
        <v>0.75</v>
      </c>
      <c r="T179" s="55"/>
      <c r="U179" s="49" t="str">
        <f t="shared" ref="U179" si="416">IF(T179="","",102)</f>
        <v/>
      </c>
      <c r="V179" s="66"/>
      <c r="W179" s="66"/>
      <c r="X179" s="23">
        <v>0.75</v>
      </c>
      <c r="Y179" s="55" t="s">
        <v>468</v>
      </c>
      <c r="Z179" s="51">
        <f t="shared" ref="Z179" si="417">IF(Y179="","",205)</f>
        <v>205</v>
      </c>
      <c r="AA179" s="66"/>
      <c r="AB179" s="66"/>
      <c r="AC179" s="23">
        <v>0.75</v>
      </c>
      <c r="AD179" s="55" t="s">
        <v>89</v>
      </c>
      <c r="AE179" s="49">
        <f t="shared" ref="AE179" si="418">IF(AD179="","",108)</f>
        <v>108</v>
      </c>
      <c r="AF179" s="66"/>
      <c r="AG179" s="66"/>
      <c r="AH179" s="23">
        <v>0.75</v>
      </c>
      <c r="AI179" s="30" t="s">
        <v>236</v>
      </c>
      <c r="AJ179" s="49">
        <v>104</v>
      </c>
      <c r="AK179" s="27"/>
      <c r="AM179" s="29"/>
    </row>
    <row r="180" spans="1:39" s="22" customFormat="1" ht="17.25" customHeight="1" x14ac:dyDescent="0.2">
      <c r="A180" s="66"/>
      <c r="B180" s="66"/>
      <c r="C180" s="23"/>
      <c r="D180" s="55"/>
      <c r="E180" s="55"/>
      <c r="F180" s="49"/>
      <c r="G180" s="66"/>
      <c r="H180" s="66"/>
      <c r="I180" s="23"/>
      <c r="J180" s="55"/>
      <c r="K180" s="49"/>
      <c r="L180" s="66"/>
      <c r="M180" s="66"/>
      <c r="N180" s="23"/>
      <c r="O180" s="25" t="s">
        <v>46</v>
      </c>
      <c r="P180" s="49"/>
      <c r="Q180" s="66"/>
      <c r="R180" s="66"/>
      <c r="S180" s="23"/>
      <c r="T180" s="55"/>
      <c r="U180" s="49"/>
      <c r="V180" s="66"/>
      <c r="W180" s="66"/>
      <c r="X180" s="23"/>
      <c r="Y180" s="55" t="s">
        <v>465</v>
      </c>
      <c r="Z180" s="51"/>
      <c r="AA180" s="66"/>
      <c r="AB180" s="66"/>
      <c r="AC180" s="23"/>
      <c r="AD180" s="55" t="s">
        <v>421</v>
      </c>
      <c r="AE180" s="49"/>
      <c r="AF180" s="66"/>
      <c r="AG180" s="66"/>
      <c r="AH180" s="23"/>
      <c r="AI180" s="30" t="s">
        <v>170</v>
      </c>
      <c r="AJ180" s="49"/>
      <c r="AK180" s="27"/>
      <c r="AM180" s="29"/>
    </row>
    <row r="181" spans="1:39" s="22" customFormat="1" ht="17.25" customHeight="1" x14ac:dyDescent="0.2">
      <c r="A181" s="66"/>
      <c r="B181" s="66"/>
      <c r="C181" s="23">
        <v>0.79166666666666663</v>
      </c>
      <c r="D181" s="55"/>
      <c r="E181" s="55"/>
      <c r="F181" s="49" t="str">
        <f t="shared" ref="F181" si="419">IF(D181="","",103)</f>
        <v/>
      </c>
      <c r="G181" s="66"/>
      <c r="H181" s="66"/>
      <c r="I181" s="23">
        <v>0.79166666666666663</v>
      </c>
      <c r="J181" s="55"/>
      <c r="K181" s="49" t="str">
        <f t="shared" ref="K181" si="420">IF(J181="","",106)</f>
        <v/>
      </c>
      <c r="L181" s="66"/>
      <c r="M181" s="66"/>
      <c r="N181" s="23">
        <v>0.79166666666666663</v>
      </c>
      <c r="O181" s="25"/>
      <c r="P181" s="49" t="str">
        <f>IF(O181="","",104)</f>
        <v/>
      </c>
      <c r="Q181" s="66"/>
      <c r="R181" s="66"/>
      <c r="S181" s="23">
        <v>0.79166666666666663</v>
      </c>
      <c r="T181" s="25"/>
      <c r="U181" s="49" t="str">
        <f t="shared" ref="U181" si="421">IF(T181="","",102)</f>
        <v/>
      </c>
      <c r="V181" s="66"/>
      <c r="W181" s="66"/>
      <c r="X181" s="23">
        <v>0.79166666666666663</v>
      </c>
      <c r="Y181" s="55" t="s">
        <v>119</v>
      </c>
      <c r="Z181" s="51">
        <f t="shared" ref="Z181" si="422">IF(Y181="","",205)</f>
        <v>205</v>
      </c>
      <c r="AA181" s="66"/>
      <c r="AB181" s="66"/>
      <c r="AC181" s="23">
        <v>0.79166666666666663</v>
      </c>
      <c r="AD181" s="43"/>
      <c r="AE181" s="49" t="str">
        <f t="shared" ref="AE181" si="423">IF(AD181="","",108)</f>
        <v/>
      </c>
      <c r="AF181" s="66"/>
      <c r="AG181" s="66"/>
      <c r="AH181" s="23">
        <v>0.79166666666666663</v>
      </c>
      <c r="AI181" s="43"/>
      <c r="AJ181" s="49" t="str">
        <f t="shared" ref="AJ181" si="424">IF(AI181="","",201)</f>
        <v/>
      </c>
      <c r="AK181" s="27"/>
      <c r="AM181" s="29"/>
    </row>
    <row r="182" spans="1:39" s="22" customFormat="1" ht="17.25" customHeight="1" x14ac:dyDescent="0.2">
      <c r="A182" s="66"/>
      <c r="B182" s="66"/>
      <c r="C182" s="23"/>
      <c r="D182" s="25"/>
      <c r="E182" s="25"/>
      <c r="F182" s="49"/>
      <c r="G182" s="66"/>
      <c r="H182" s="66"/>
      <c r="I182" s="23"/>
      <c r="J182" s="55"/>
      <c r="K182" s="49"/>
      <c r="L182" s="66"/>
      <c r="M182" s="66"/>
      <c r="N182" s="23"/>
      <c r="O182" s="55"/>
      <c r="P182" s="49"/>
      <c r="Q182" s="66"/>
      <c r="R182" s="66"/>
      <c r="S182" s="23"/>
      <c r="T182" s="55"/>
      <c r="U182" s="49"/>
      <c r="V182" s="66"/>
      <c r="W182" s="66"/>
      <c r="X182" s="23"/>
      <c r="Y182" s="55" t="s">
        <v>473</v>
      </c>
      <c r="Z182" s="51"/>
      <c r="AA182" s="66"/>
      <c r="AB182" s="66"/>
      <c r="AC182" s="23"/>
      <c r="AD182" s="43"/>
      <c r="AE182" s="49"/>
      <c r="AF182" s="66"/>
      <c r="AG182" s="66"/>
      <c r="AH182" s="23"/>
      <c r="AI182" s="43"/>
      <c r="AJ182" s="49"/>
      <c r="AK182" s="27"/>
      <c r="AM182" s="29"/>
    </row>
    <row r="183" spans="1:39" s="22" customFormat="1" ht="17.25" customHeight="1" x14ac:dyDescent="0.2">
      <c r="A183" s="66"/>
      <c r="B183" s="66"/>
      <c r="C183" s="23">
        <v>0.83333333333333337</v>
      </c>
      <c r="D183" s="25"/>
      <c r="E183" s="25"/>
      <c r="F183" s="49" t="str">
        <f t="shared" si="326"/>
        <v/>
      </c>
      <c r="G183" s="66"/>
      <c r="H183" s="66"/>
      <c r="I183" s="23">
        <v>0.83333333333333337</v>
      </c>
      <c r="J183" s="25"/>
      <c r="K183" s="49" t="str">
        <f t="shared" ref="K183" si="425">IF(J183="","",106)</f>
        <v/>
      </c>
      <c r="L183" s="66"/>
      <c r="M183" s="66"/>
      <c r="N183" s="23">
        <v>0.83333333333333337</v>
      </c>
      <c r="O183" s="25"/>
      <c r="P183" s="49" t="str">
        <f>IF(O183="","",104)</f>
        <v/>
      </c>
      <c r="Q183" s="66"/>
      <c r="R183" s="66"/>
      <c r="S183" s="23">
        <v>0.83333333333333337</v>
      </c>
      <c r="T183" s="55"/>
      <c r="U183" s="49" t="str">
        <f t="shared" ref="U183" si="426">IF(T183="","",102)</f>
        <v/>
      </c>
      <c r="V183" s="66"/>
      <c r="W183" s="66"/>
      <c r="X183" s="23">
        <v>0.83333333333333337</v>
      </c>
      <c r="Y183" s="43"/>
      <c r="Z183" s="43"/>
      <c r="AA183" s="66"/>
      <c r="AB183" s="66"/>
      <c r="AC183" s="23">
        <v>0.83333333333333337</v>
      </c>
      <c r="AD183" s="25"/>
      <c r="AE183" s="49" t="str">
        <f t="shared" ref="AE183" si="427">IF(AD183="","",108)</f>
        <v/>
      </c>
      <c r="AF183" s="66"/>
      <c r="AG183" s="66"/>
      <c r="AH183" s="23">
        <v>0.83333333333333337</v>
      </c>
      <c r="AI183" s="43"/>
      <c r="AJ183" s="49" t="str">
        <f t="shared" ref="AJ183" si="428">IF(AI183="","",201)</f>
        <v/>
      </c>
      <c r="AK183" s="27"/>
      <c r="AM183" s="29"/>
    </row>
    <row r="184" spans="1:39" s="22" customFormat="1" ht="17.25" customHeight="1" x14ac:dyDescent="0.2">
      <c r="A184" s="66"/>
      <c r="B184" s="66"/>
      <c r="C184" s="23"/>
      <c r="D184" s="25"/>
      <c r="E184" s="25"/>
      <c r="F184" s="49"/>
      <c r="G184" s="66"/>
      <c r="H184" s="66"/>
      <c r="I184" s="23"/>
      <c r="J184" s="55"/>
      <c r="K184" s="49"/>
      <c r="L184" s="66"/>
      <c r="M184" s="66"/>
      <c r="N184" s="23"/>
      <c r="O184" s="25"/>
      <c r="P184" s="49"/>
      <c r="Q184" s="66"/>
      <c r="R184" s="66"/>
      <c r="S184" s="23"/>
      <c r="T184" s="55"/>
      <c r="U184" s="49"/>
      <c r="V184" s="66"/>
      <c r="W184" s="66"/>
      <c r="X184" s="23"/>
      <c r="Y184" s="43"/>
      <c r="Z184" s="43"/>
      <c r="AA184" s="66"/>
      <c r="AB184" s="66"/>
      <c r="AC184" s="23"/>
      <c r="AD184" s="55"/>
      <c r="AE184" s="49"/>
      <c r="AF184" s="66"/>
      <c r="AG184" s="66"/>
      <c r="AH184" s="23"/>
      <c r="AI184" s="43"/>
      <c r="AJ184" s="49"/>
      <c r="AK184" s="27"/>
      <c r="AM184" s="29"/>
    </row>
    <row r="185" spans="1:39" s="22" customFormat="1" ht="17.25" customHeight="1" x14ac:dyDescent="0.2">
      <c r="A185" s="66" t="s">
        <v>412</v>
      </c>
      <c r="B185" s="66" t="s">
        <v>1</v>
      </c>
      <c r="C185" s="23">
        <v>0.41666666666666669</v>
      </c>
      <c r="D185" s="43"/>
      <c r="E185" s="43"/>
      <c r="F185" s="43"/>
      <c r="G185" s="66" t="s">
        <v>412</v>
      </c>
      <c r="H185" s="66" t="s">
        <v>1</v>
      </c>
      <c r="I185" s="23">
        <v>0.41666666666666669</v>
      </c>
      <c r="J185" s="25"/>
      <c r="K185" s="49" t="str">
        <f t="shared" ref="K185" si="429">IF(J185="","",106)</f>
        <v/>
      </c>
      <c r="L185" s="66" t="s">
        <v>412</v>
      </c>
      <c r="M185" s="66" t="s">
        <v>1</v>
      </c>
      <c r="N185" s="23">
        <v>0.41666666666666669</v>
      </c>
      <c r="O185" s="55"/>
      <c r="P185" s="49" t="str">
        <f>IF(O185="","",104)</f>
        <v/>
      </c>
      <c r="Q185" s="66" t="s">
        <v>412</v>
      </c>
      <c r="R185" s="66" t="s">
        <v>1</v>
      </c>
      <c r="S185" s="23">
        <v>0.41666666666666669</v>
      </c>
      <c r="T185" s="33"/>
      <c r="U185" s="49" t="str">
        <f t="shared" ref="U185" si="430">IF(T185="","",102)</f>
        <v/>
      </c>
      <c r="V185" s="66" t="s">
        <v>412</v>
      </c>
      <c r="W185" s="66" t="s">
        <v>1</v>
      </c>
      <c r="X185" s="23">
        <v>0.41666666666666669</v>
      </c>
      <c r="Y185" s="55"/>
      <c r="Z185" s="51" t="str">
        <f t="shared" ref="Z185" si="431">IF(Y185="","",205)</f>
        <v/>
      </c>
      <c r="AA185" s="66" t="s">
        <v>412</v>
      </c>
      <c r="AB185" s="66" t="s">
        <v>1</v>
      </c>
      <c r="AC185" s="23">
        <v>0.41666666666666669</v>
      </c>
      <c r="AD185" s="25"/>
      <c r="AE185" s="49" t="str">
        <f t="shared" ref="AE185" si="432">IF(AD185="","",108)</f>
        <v/>
      </c>
      <c r="AF185" s="66" t="s">
        <v>412</v>
      </c>
      <c r="AG185" s="66" t="s">
        <v>1</v>
      </c>
      <c r="AH185" s="23">
        <v>0.41666666666666669</v>
      </c>
      <c r="AI185" s="48"/>
      <c r="AJ185" s="49" t="str">
        <f t="shared" ref="AJ185" si="433">IF(AI185="","",201)</f>
        <v/>
      </c>
      <c r="AK185" s="27"/>
      <c r="AM185" s="29"/>
    </row>
    <row r="186" spans="1:39" s="22" customFormat="1" ht="17.25" customHeight="1" x14ac:dyDescent="0.2">
      <c r="A186" s="66"/>
      <c r="B186" s="66"/>
      <c r="C186" s="23"/>
      <c r="D186" s="43"/>
      <c r="E186" s="43"/>
      <c r="F186" s="43"/>
      <c r="G186" s="66"/>
      <c r="H186" s="66"/>
      <c r="I186" s="23"/>
      <c r="J186" s="25"/>
      <c r="K186" s="49"/>
      <c r="L186" s="66"/>
      <c r="M186" s="66"/>
      <c r="N186" s="23"/>
      <c r="O186" s="55"/>
      <c r="P186" s="49"/>
      <c r="Q186" s="66"/>
      <c r="R186" s="66"/>
      <c r="S186" s="23"/>
      <c r="T186" s="25"/>
      <c r="U186" s="49"/>
      <c r="V186" s="66"/>
      <c r="W186" s="66"/>
      <c r="X186" s="23"/>
      <c r="Y186" s="55"/>
      <c r="Z186" s="51"/>
      <c r="AA186" s="66"/>
      <c r="AB186" s="66"/>
      <c r="AC186" s="23"/>
      <c r="AD186" s="25"/>
      <c r="AE186" s="49"/>
      <c r="AF186" s="66"/>
      <c r="AG186" s="66"/>
      <c r="AH186" s="23"/>
      <c r="AI186" s="48"/>
      <c r="AJ186" s="49"/>
      <c r="AK186" s="27"/>
      <c r="AM186" s="29"/>
    </row>
    <row r="187" spans="1:39" s="22" customFormat="1" ht="17.25" customHeight="1" x14ac:dyDescent="0.2">
      <c r="A187" s="66"/>
      <c r="B187" s="66"/>
      <c r="C187" s="23">
        <v>0.45833333333333331</v>
      </c>
      <c r="D187" s="30"/>
      <c r="E187" s="30"/>
      <c r="F187" s="49" t="str">
        <f t="shared" si="338"/>
        <v/>
      </c>
      <c r="G187" s="66"/>
      <c r="H187" s="66"/>
      <c r="I187" s="23">
        <v>0.45833333333333331</v>
      </c>
      <c r="J187" s="55" t="s">
        <v>54</v>
      </c>
      <c r="K187" s="49">
        <v>104</v>
      </c>
      <c r="L187" s="66"/>
      <c r="M187" s="66"/>
      <c r="N187" s="23">
        <v>0.45833333333333331</v>
      </c>
      <c r="O187" s="55"/>
      <c r="P187" s="49" t="str">
        <f>IF(O187="","",104)</f>
        <v/>
      </c>
      <c r="Q187" s="66"/>
      <c r="R187" s="66"/>
      <c r="S187" s="23">
        <v>0.45833333333333331</v>
      </c>
      <c r="T187" s="25"/>
      <c r="U187" s="49" t="str">
        <f t="shared" ref="U187" si="434">IF(T187="","",102)</f>
        <v/>
      </c>
      <c r="V187" s="66"/>
      <c r="W187" s="66"/>
      <c r="X187" s="23">
        <v>0.45833333333333331</v>
      </c>
      <c r="Y187" s="55"/>
      <c r="Z187" s="51" t="str">
        <f t="shared" ref="Z187" si="435">IF(Y187="","",205)</f>
        <v/>
      </c>
      <c r="AA187" s="66"/>
      <c r="AB187" s="66"/>
      <c r="AC187" s="23">
        <v>0.45833333333333331</v>
      </c>
      <c r="AD187" s="25"/>
      <c r="AE187" s="49" t="str">
        <f t="shared" ref="AE187" si="436">IF(AD187="","",108)</f>
        <v/>
      </c>
      <c r="AF187" s="66"/>
      <c r="AG187" s="66"/>
      <c r="AH187" s="23">
        <v>0.45833333333333331</v>
      </c>
      <c r="AI187" s="48"/>
      <c r="AJ187" s="49" t="str">
        <f t="shared" ref="AJ187" si="437">IF(AI187="","",201)</f>
        <v/>
      </c>
      <c r="AK187" s="27"/>
      <c r="AM187" s="29"/>
    </row>
    <row r="188" spans="1:39" s="22" customFormat="1" ht="17.25" customHeight="1" x14ac:dyDescent="0.2">
      <c r="A188" s="66"/>
      <c r="B188" s="66"/>
      <c r="C188" s="23"/>
      <c r="D188" s="25"/>
      <c r="E188" s="25"/>
      <c r="F188" s="49"/>
      <c r="G188" s="66"/>
      <c r="H188" s="66"/>
      <c r="I188" s="23"/>
      <c r="J188" s="55" t="s">
        <v>52</v>
      </c>
      <c r="K188" s="49"/>
      <c r="L188" s="66"/>
      <c r="M188" s="66"/>
      <c r="N188" s="23"/>
      <c r="O188" s="55"/>
      <c r="P188" s="49"/>
      <c r="Q188" s="66"/>
      <c r="R188" s="66"/>
      <c r="S188" s="23"/>
      <c r="T188" s="25"/>
      <c r="U188" s="49"/>
      <c r="V188" s="66"/>
      <c r="W188" s="66"/>
      <c r="X188" s="23"/>
      <c r="Y188" s="25"/>
      <c r="Z188" s="51"/>
      <c r="AA188" s="66"/>
      <c r="AB188" s="66"/>
      <c r="AC188" s="23"/>
      <c r="AD188" s="25"/>
      <c r="AE188" s="49"/>
      <c r="AF188" s="66"/>
      <c r="AG188" s="66"/>
      <c r="AH188" s="23"/>
      <c r="AI188" s="48"/>
      <c r="AJ188" s="49"/>
      <c r="AK188" s="27"/>
      <c r="AM188" s="29"/>
    </row>
    <row r="189" spans="1:39" s="22" customFormat="1" ht="17.25" customHeight="1" x14ac:dyDescent="0.2">
      <c r="A189" s="66"/>
      <c r="B189" s="66"/>
      <c r="C189" s="23">
        <v>0.54166666666666663</v>
      </c>
      <c r="D189" s="25"/>
      <c r="E189" s="25"/>
      <c r="F189" s="49" t="str">
        <f t="shared" ref="F189" si="438">IF(D189="","",103)</f>
        <v/>
      </c>
      <c r="G189" s="66"/>
      <c r="H189" s="66"/>
      <c r="I189" s="23">
        <v>0.54166666666666663</v>
      </c>
      <c r="J189" s="30"/>
      <c r="K189" s="49" t="str">
        <f t="shared" ref="K189" si="439">IF(J189="","",106)</f>
        <v/>
      </c>
      <c r="L189" s="66"/>
      <c r="M189" s="66"/>
      <c r="N189" s="23">
        <v>0.54166666666666663</v>
      </c>
      <c r="O189" s="43"/>
      <c r="P189" s="49" t="str">
        <f>IF(O189="","",104)</f>
        <v/>
      </c>
      <c r="Q189" s="66"/>
      <c r="R189" s="66"/>
      <c r="S189" s="23">
        <v>0.54166666666666663</v>
      </c>
      <c r="T189" s="25"/>
      <c r="U189" s="49" t="str">
        <f t="shared" ref="U189" si="440">IF(T189="","",102)</f>
        <v/>
      </c>
      <c r="V189" s="66"/>
      <c r="W189" s="66"/>
      <c r="X189" s="23">
        <v>0.54166666666666663</v>
      </c>
      <c r="Y189" s="25"/>
      <c r="Z189" s="51" t="str">
        <f t="shared" ref="Z189" si="441">IF(Y189="","",205)</f>
        <v/>
      </c>
      <c r="AA189" s="66"/>
      <c r="AB189" s="66"/>
      <c r="AC189" s="23">
        <v>0.54166666666666663</v>
      </c>
      <c r="AD189" s="43"/>
      <c r="AE189" s="49" t="str">
        <f t="shared" ref="AE189" si="442">IF(AD189="","",108)</f>
        <v/>
      </c>
      <c r="AF189" s="66"/>
      <c r="AG189" s="66"/>
      <c r="AH189" s="23">
        <v>0.54166666666666663</v>
      </c>
      <c r="AI189" s="48"/>
      <c r="AJ189" s="49" t="str">
        <f t="shared" ref="AJ189" si="443">IF(AI189="","",201)</f>
        <v/>
      </c>
      <c r="AK189" s="27"/>
      <c r="AM189" s="29"/>
    </row>
    <row r="190" spans="1:39" s="22" customFormat="1" ht="17.25" customHeight="1" x14ac:dyDescent="0.2">
      <c r="A190" s="66"/>
      <c r="B190" s="66"/>
      <c r="C190" s="23"/>
      <c r="D190" s="55"/>
      <c r="E190" s="55"/>
      <c r="F190" s="49"/>
      <c r="G190" s="66"/>
      <c r="H190" s="66"/>
      <c r="I190" s="23"/>
      <c r="J190" s="30"/>
      <c r="K190" s="49"/>
      <c r="L190" s="66"/>
      <c r="M190" s="66"/>
      <c r="N190" s="23"/>
      <c r="O190" s="43"/>
      <c r="P190" s="49"/>
      <c r="Q190" s="66"/>
      <c r="R190" s="66"/>
      <c r="S190" s="23"/>
      <c r="T190" s="55"/>
      <c r="U190" s="49"/>
      <c r="V190" s="66"/>
      <c r="W190" s="66"/>
      <c r="X190" s="23"/>
      <c r="Y190" s="25"/>
      <c r="Z190" s="51"/>
      <c r="AA190" s="66"/>
      <c r="AB190" s="66"/>
      <c r="AC190" s="23"/>
      <c r="AD190" s="43"/>
      <c r="AE190" s="49"/>
      <c r="AF190" s="66"/>
      <c r="AG190" s="66"/>
      <c r="AH190" s="23"/>
      <c r="AI190" s="48"/>
      <c r="AJ190" s="49"/>
      <c r="AK190" s="27"/>
      <c r="AM190" s="29"/>
    </row>
    <row r="191" spans="1:39" s="22" customFormat="1" ht="17.25" customHeight="1" x14ac:dyDescent="0.2">
      <c r="A191" s="66"/>
      <c r="B191" s="66"/>
      <c r="C191" s="23">
        <v>0.58333333333333337</v>
      </c>
      <c r="D191" s="30"/>
      <c r="E191" s="30"/>
      <c r="F191" s="49" t="str">
        <f t="shared" si="326"/>
        <v/>
      </c>
      <c r="G191" s="66"/>
      <c r="H191" s="66"/>
      <c r="I191" s="23">
        <v>0.58333333333333337</v>
      </c>
      <c r="J191" s="55" t="s">
        <v>55</v>
      </c>
      <c r="K191" s="49">
        <f t="shared" ref="K191" si="444">IF(J191="","",106)</f>
        <v>106</v>
      </c>
      <c r="L191" s="66"/>
      <c r="M191" s="66"/>
      <c r="N191" s="23">
        <v>0.58333333333333337</v>
      </c>
      <c r="O191" s="25" t="s">
        <v>51</v>
      </c>
      <c r="P191" s="49">
        <f>IF(O191="","",104)</f>
        <v>104</v>
      </c>
      <c r="Q191" s="66"/>
      <c r="R191" s="66"/>
      <c r="S191" s="23">
        <v>0.58333333333333337</v>
      </c>
      <c r="T191" s="43"/>
      <c r="U191" s="49" t="str">
        <f t="shared" ref="U191" si="445">IF(T191="","",102)</f>
        <v/>
      </c>
      <c r="V191" s="66"/>
      <c r="W191" s="66"/>
      <c r="X191" s="23">
        <v>0.58333333333333337</v>
      </c>
      <c r="Y191" s="43"/>
      <c r="Z191" s="51" t="str">
        <f t="shared" ref="Z191" si="446">IF(Y191="","",205)</f>
        <v/>
      </c>
      <c r="AA191" s="66"/>
      <c r="AB191" s="66"/>
      <c r="AC191" s="23">
        <v>0.58333333333333337</v>
      </c>
      <c r="AD191" s="25" t="s">
        <v>427</v>
      </c>
      <c r="AE191" s="49">
        <f t="shared" ref="AE191" si="447">IF(AD191="","",108)</f>
        <v>108</v>
      </c>
      <c r="AF191" s="66"/>
      <c r="AG191" s="66"/>
      <c r="AH191" s="23">
        <v>0.58333333333333337</v>
      </c>
      <c r="AI191" s="48"/>
      <c r="AJ191" s="49" t="str">
        <f t="shared" ref="AJ191" si="448">IF(AI191="","",201)</f>
        <v/>
      </c>
      <c r="AK191" s="27"/>
      <c r="AM191" s="29"/>
    </row>
    <row r="192" spans="1:39" s="22" customFormat="1" ht="17.25" customHeight="1" x14ac:dyDescent="0.2">
      <c r="A192" s="66"/>
      <c r="B192" s="66"/>
      <c r="C192" s="23"/>
      <c r="D192" s="55"/>
      <c r="E192" s="55"/>
      <c r="F192" s="49"/>
      <c r="G192" s="66"/>
      <c r="H192" s="66"/>
      <c r="I192" s="23"/>
      <c r="J192" s="25" t="s">
        <v>59</v>
      </c>
      <c r="K192" s="49"/>
      <c r="L192" s="66"/>
      <c r="M192" s="66"/>
      <c r="N192" s="23"/>
      <c r="O192" s="25" t="s">
        <v>52</v>
      </c>
      <c r="P192" s="49"/>
      <c r="Q192" s="66"/>
      <c r="R192" s="66"/>
      <c r="S192" s="23"/>
      <c r="T192" s="43"/>
      <c r="U192" s="49"/>
      <c r="V192" s="66"/>
      <c r="W192" s="66"/>
      <c r="X192" s="23"/>
      <c r="Y192" s="43"/>
      <c r="Z192" s="51"/>
      <c r="AA192" s="66"/>
      <c r="AB192" s="66"/>
      <c r="AC192" s="23"/>
      <c r="AD192" s="25" t="s">
        <v>421</v>
      </c>
      <c r="AE192" s="49"/>
      <c r="AF192" s="66"/>
      <c r="AG192" s="66"/>
      <c r="AH192" s="23"/>
      <c r="AI192" s="48"/>
      <c r="AJ192" s="49"/>
    </row>
    <row r="193" spans="1:39" s="22" customFormat="1" ht="17.25" customHeight="1" x14ac:dyDescent="0.2">
      <c r="A193" s="66"/>
      <c r="B193" s="66"/>
      <c r="C193" s="23">
        <v>0.625</v>
      </c>
      <c r="D193" s="43"/>
      <c r="E193" s="31"/>
      <c r="F193" s="49" t="str">
        <f t="shared" si="332"/>
        <v/>
      </c>
      <c r="G193" s="66"/>
      <c r="H193" s="66"/>
      <c r="I193" s="23">
        <v>0.625</v>
      </c>
      <c r="J193" s="25"/>
      <c r="K193" s="49" t="str">
        <f t="shared" ref="K193" si="449">IF(J193="","",106)</f>
        <v/>
      </c>
      <c r="L193" s="66"/>
      <c r="M193" s="66"/>
      <c r="N193" s="23">
        <v>0.625</v>
      </c>
      <c r="O193" s="30" t="s">
        <v>49</v>
      </c>
      <c r="P193" s="49">
        <f>IF(O193="","",104)</f>
        <v>104</v>
      </c>
      <c r="Q193" s="66"/>
      <c r="R193" s="66"/>
      <c r="S193" s="23">
        <v>0.625</v>
      </c>
      <c r="T193" s="55"/>
      <c r="U193" s="49" t="str">
        <f t="shared" ref="U193" si="450">IF(T193="","",102)</f>
        <v/>
      </c>
      <c r="V193" s="66"/>
      <c r="W193" s="66"/>
      <c r="X193" s="23">
        <v>0.625</v>
      </c>
      <c r="Y193" s="25"/>
      <c r="Z193" s="51" t="str">
        <f t="shared" ref="Z193" si="451">IF(Y193="","",205)</f>
        <v/>
      </c>
      <c r="AA193" s="66"/>
      <c r="AB193" s="66"/>
      <c r="AC193" s="23">
        <v>0.625</v>
      </c>
      <c r="AD193" s="55" t="s">
        <v>428</v>
      </c>
      <c r="AE193" s="49">
        <f t="shared" ref="AE193" si="452">IF(AD193="","",108)</f>
        <v>108</v>
      </c>
      <c r="AF193" s="66"/>
      <c r="AG193" s="66"/>
      <c r="AH193" s="23">
        <v>0.625</v>
      </c>
      <c r="AI193" s="48"/>
      <c r="AJ193" s="49" t="str">
        <f t="shared" ref="AJ193" si="453">IF(AI193="","",201)</f>
        <v/>
      </c>
      <c r="AK193" s="27"/>
      <c r="AM193" s="28"/>
    </row>
    <row r="194" spans="1:39" s="22" customFormat="1" ht="17.25" customHeight="1" x14ac:dyDescent="0.2">
      <c r="A194" s="66"/>
      <c r="B194" s="66"/>
      <c r="C194" s="23"/>
      <c r="D194" s="43"/>
      <c r="E194" s="31"/>
      <c r="F194" s="49"/>
      <c r="G194" s="66"/>
      <c r="H194" s="66"/>
      <c r="I194" s="23"/>
      <c r="J194" s="25"/>
      <c r="K194" s="49"/>
      <c r="L194" s="66"/>
      <c r="M194" s="66"/>
      <c r="N194" s="23"/>
      <c r="O194" s="25" t="s">
        <v>46</v>
      </c>
      <c r="P194" s="49"/>
      <c r="Q194" s="66"/>
      <c r="R194" s="66"/>
      <c r="S194" s="23"/>
      <c r="T194" s="55"/>
      <c r="U194" s="49"/>
      <c r="V194" s="66"/>
      <c r="W194" s="66"/>
      <c r="X194" s="23"/>
      <c r="Y194" s="25"/>
      <c r="Z194" s="51"/>
      <c r="AA194" s="66"/>
      <c r="AB194" s="66"/>
      <c r="AC194" s="23"/>
      <c r="AD194" s="55" t="s">
        <v>421</v>
      </c>
      <c r="AE194" s="49"/>
      <c r="AF194" s="66"/>
      <c r="AG194" s="66"/>
      <c r="AH194" s="23"/>
      <c r="AI194" s="48"/>
      <c r="AJ194" s="49"/>
      <c r="AK194" s="27"/>
      <c r="AM194" s="29"/>
    </row>
    <row r="195" spans="1:39" s="22" customFormat="1" ht="17.25" customHeight="1" x14ac:dyDescent="0.2">
      <c r="A195" s="66"/>
      <c r="B195" s="66"/>
      <c r="C195" s="23">
        <v>0.66666666666666663</v>
      </c>
      <c r="D195" s="30"/>
      <c r="E195" s="30"/>
      <c r="F195" s="49" t="str">
        <f t="shared" si="338"/>
        <v/>
      </c>
      <c r="G195" s="66"/>
      <c r="H195" s="66"/>
      <c r="I195" s="23">
        <v>0.66666666666666663</v>
      </c>
      <c r="J195" s="55"/>
      <c r="K195" s="49" t="str">
        <f t="shared" ref="K195" si="454">IF(J195="","",106)</f>
        <v/>
      </c>
      <c r="L195" s="66"/>
      <c r="M195" s="66"/>
      <c r="N195" s="23">
        <v>0.66666666666666663</v>
      </c>
      <c r="O195" s="55"/>
      <c r="P195" s="49" t="str">
        <f>IF(O195="","",104)</f>
        <v/>
      </c>
      <c r="Q195" s="66"/>
      <c r="R195" s="66"/>
      <c r="S195" s="23">
        <v>0.66666666666666663</v>
      </c>
      <c r="T195" s="55"/>
      <c r="U195" s="49" t="str">
        <f t="shared" ref="U195" si="455">IF(T195="","",102)</f>
        <v/>
      </c>
      <c r="V195" s="66"/>
      <c r="W195" s="66"/>
      <c r="X195" s="23">
        <v>0.66666666666666663</v>
      </c>
      <c r="Y195" s="25"/>
      <c r="Z195" s="51" t="str">
        <f t="shared" ref="Z195" si="456">IF(Y195="","",205)</f>
        <v/>
      </c>
      <c r="AA195" s="66"/>
      <c r="AB195" s="66"/>
      <c r="AC195" s="23">
        <v>0.66666666666666663</v>
      </c>
      <c r="AD195" s="55"/>
      <c r="AE195" s="49" t="str">
        <f t="shared" ref="AE195" si="457">IF(AD195="","",108)</f>
        <v/>
      </c>
      <c r="AF195" s="66"/>
      <c r="AG195" s="66"/>
      <c r="AH195" s="23">
        <v>0.66666666666666663</v>
      </c>
      <c r="AI195" s="48"/>
      <c r="AJ195" s="49" t="str">
        <f t="shared" ref="AJ195" si="458">IF(AI195="","",201)</f>
        <v/>
      </c>
      <c r="AK195" s="27"/>
      <c r="AM195" s="29"/>
    </row>
    <row r="196" spans="1:39" s="22" customFormat="1" ht="17.25" customHeight="1" x14ac:dyDescent="0.2">
      <c r="A196" s="66"/>
      <c r="B196" s="66"/>
      <c r="C196" s="23"/>
      <c r="D196" s="25"/>
      <c r="E196" s="25"/>
      <c r="F196" s="49"/>
      <c r="G196" s="66"/>
      <c r="H196" s="66"/>
      <c r="I196" s="23"/>
      <c r="J196" s="55"/>
      <c r="K196" s="49"/>
      <c r="L196" s="66"/>
      <c r="M196" s="66"/>
      <c r="N196" s="23"/>
      <c r="O196" s="25"/>
      <c r="P196" s="49"/>
      <c r="Q196" s="66"/>
      <c r="R196" s="66"/>
      <c r="S196" s="23"/>
      <c r="T196" s="33"/>
      <c r="U196" s="49"/>
      <c r="V196" s="66"/>
      <c r="W196" s="66"/>
      <c r="X196" s="23"/>
      <c r="Y196" s="25"/>
      <c r="Z196" s="51"/>
      <c r="AA196" s="66"/>
      <c r="AB196" s="66"/>
      <c r="AC196" s="23"/>
      <c r="AD196" s="25"/>
      <c r="AE196" s="49"/>
      <c r="AF196" s="66"/>
      <c r="AG196" s="66"/>
      <c r="AH196" s="23"/>
      <c r="AI196" s="48"/>
      <c r="AJ196" s="49"/>
      <c r="AK196" s="27"/>
      <c r="AM196" s="29"/>
    </row>
    <row r="197" spans="1:39" s="22" customFormat="1" ht="17.25" customHeight="1" x14ac:dyDescent="0.2">
      <c r="A197" s="66"/>
      <c r="B197" s="66" t="s">
        <v>2</v>
      </c>
      <c r="C197" s="23">
        <v>0.70833333333333337</v>
      </c>
      <c r="D197" s="25"/>
      <c r="E197" s="25"/>
      <c r="F197" s="49" t="str">
        <f t="shared" ref="F197" si="459">IF(D197="","",103)</f>
        <v/>
      </c>
      <c r="G197" s="66"/>
      <c r="H197" s="66" t="s">
        <v>2</v>
      </c>
      <c r="I197" s="23">
        <v>0.70833333333333337</v>
      </c>
      <c r="J197" s="25"/>
      <c r="K197" s="49" t="str">
        <f t="shared" ref="K197" si="460">IF(J197="","",106)</f>
        <v/>
      </c>
      <c r="L197" s="66"/>
      <c r="M197" s="66" t="s">
        <v>2</v>
      </c>
      <c r="N197" s="23">
        <v>0.70833333333333337</v>
      </c>
      <c r="O197" s="25" t="s">
        <v>51</v>
      </c>
      <c r="P197" s="49">
        <f>IF(O197="","",104)</f>
        <v>104</v>
      </c>
      <c r="Q197" s="66"/>
      <c r="R197" s="66" t="s">
        <v>2</v>
      </c>
      <c r="S197" s="23">
        <v>0.70833333333333337</v>
      </c>
      <c r="T197" s="25"/>
      <c r="U197" s="49" t="str">
        <f t="shared" ref="U197" si="461">IF(T197="","",102)</f>
        <v/>
      </c>
      <c r="V197" s="66"/>
      <c r="W197" s="66" t="s">
        <v>2</v>
      </c>
      <c r="X197" s="23">
        <v>0.70833333333333337</v>
      </c>
      <c r="Y197" s="55"/>
      <c r="Z197" s="51" t="str">
        <f t="shared" ref="Z197" si="462">IF(Y197="","",205)</f>
        <v/>
      </c>
      <c r="AA197" s="66"/>
      <c r="AB197" s="66" t="s">
        <v>2</v>
      </c>
      <c r="AC197" s="23">
        <v>0.70833333333333337</v>
      </c>
      <c r="AD197" s="25" t="s">
        <v>427</v>
      </c>
      <c r="AE197" s="49">
        <f t="shared" ref="AE197" si="463">IF(AD197="","",108)</f>
        <v>108</v>
      </c>
      <c r="AF197" s="66"/>
      <c r="AG197" s="66" t="s">
        <v>2</v>
      </c>
      <c r="AH197" s="23">
        <v>0.70833333333333337</v>
      </c>
      <c r="AI197" s="48"/>
      <c r="AJ197" s="49" t="str">
        <f t="shared" ref="AJ197" si="464">IF(AI197="","",201)</f>
        <v/>
      </c>
      <c r="AK197" s="27"/>
      <c r="AM197" s="29"/>
    </row>
    <row r="198" spans="1:39" s="22" customFormat="1" ht="17.25" customHeight="1" x14ac:dyDescent="0.2">
      <c r="A198" s="66"/>
      <c r="B198" s="66"/>
      <c r="C198" s="23"/>
      <c r="D198" s="25"/>
      <c r="E198" s="25"/>
      <c r="F198" s="49"/>
      <c r="G198" s="66"/>
      <c r="H198" s="66"/>
      <c r="I198" s="23"/>
      <c r="J198" s="25"/>
      <c r="K198" s="49"/>
      <c r="L198" s="66"/>
      <c r="M198" s="66"/>
      <c r="N198" s="23"/>
      <c r="O198" s="25" t="s">
        <v>52</v>
      </c>
      <c r="P198" s="49"/>
      <c r="Q198" s="66"/>
      <c r="R198" s="66"/>
      <c r="S198" s="23"/>
      <c r="T198" s="25"/>
      <c r="U198" s="49"/>
      <c r="V198" s="66"/>
      <c r="W198" s="66"/>
      <c r="X198" s="23"/>
      <c r="Y198" s="55"/>
      <c r="Z198" s="51"/>
      <c r="AA198" s="66"/>
      <c r="AB198" s="66"/>
      <c r="AC198" s="23"/>
      <c r="AD198" s="25" t="s">
        <v>421</v>
      </c>
      <c r="AE198" s="49"/>
      <c r="AF198" s="66"/>
      <c r="AG198" s="66"/>
      <c r="AH198" s="23"/>
      <c r="AI198" s="48"/>
      <c r="AJ198" s="49"/>
      <c r="AK198" s="27"/>
      <c r="AM198" s="29"/>
    </row>
    <row r="199" spans="1:39" s="22" customFormat="1" ht="17.25" customHeight="1" x14ac:dyDescent="0.2">
      <c r="A199" s="66"/>
      <c r="B199" s="66"/>
      <c r="C199" s="23">
        <v>0.75</v>
      </c>
      <c r="D199" s="25"/>
      <c r="E199" s="25"/>
      <c r="F199" s="49" t="str">
        <f t="shared" si="326"/>
        <v/>
      </c>
      <c r="G199" s="66"/>
      <c r="H199" s="66"/>
      <c r="I199" s="23">
        <v>0.75</v>
      </c>
      <c r="J199" s="55"/>
      <c r="K199" s="49" t="str">
        <f t="shared" ref="K199" si="465">IF(J199="","",106)</f>
        <v/>
      </c>
      <c r="L199" s="66"/>
      <c r="M199" s="66"/>
      <c r="N199" s="23">
        <v>0.75</v>
      </c>
      <c r="O199" s="30" t="s">
        <v>49</v>
      </c>
      <c r="P199" s="49">
        <f>IF(O199="","",104)</f>
        <v>104</v>
      </c>
      <c r="Q199" s="66"/>
      <c r="R199" s="66"/>
      <c r="S199" s="23">
        <v>0.75</v>
      </c>
      <c r="T199" s="25"/>
      <c r="U199" s="49" t="str">
        <f t="shared" ref="U199" si="466">IF(T199="","",102)</f>
        <v/>
      </c>
      <c r="V199" s="66"/>
      <c r="W199" s="66"/>
      <c r="X199" s="23">
        <v>0.75</v>
      </c>
      <c r="Y199" s="55"/>
      <c r="Z199" s="51" t="str">
        <f t="shared" ref="Z199" si="467">IF(Y199="","",205)</f>
        <v/>
      </c>
      <c r="AA199" s="66"/>
      <c r="AB199" s="66"/>
      <c r="AC199" s="23">
        <v>0.75</v>
      </c>
      <c r="AD199" s="55" t="s">
        <v>428</v>
      </c>
      <c r="AE199" s="49">
        <f t="shared" ref="AE199" si="468">IF(AD199="","",108)</f>
        <v>108</v>
      </c>
      <c r="AF199" s="66"/>
      <c r="AG199" s="66"/>
      <c r="AH199" s="23">
        <v>0.75</v>
      </c>
      <c r="AI199" s="48"/>
      <c r="AJ199" s="49" t="str">
        <f t="shared" ref="AJ199" si="469">IF(AI199="","",201)</f>
        <v/>
      </c>
      <c r="AK199" s="27"/>
      <c r="AM199" s="29"/>
    </row>
    <row r="200" spans="1:39" s="22" customFormat="1" ht="17.25" customHeight="1" x14ac:dyDescent="0.2">
      <c r="A200" s="66"/>
      <c r="B200" s="66"/>
      <c r="C200" s="23"/>
      <c r="D200" s="25"/>
      <c r="E200" s="25"/>
      <c r="F200" s="49"/>
      <c r="G200" s="66"/>
      <c r="H200" s="66"/>
      <c r="I200" s="23"/>
      <c r="J200" s="25"/>
      <c r="K200" s="49"/>
      <c r="L200" s="66"/>
      <c r="M200" s="66"/>
      <c r="N200" s="23"/>
      <c r="O200" s="25" t="s">
        <v>46</v>
      </c>
      <c r="P200" s="49"/>
      <c r="Q200" s="66"/>
      <c r="R200" s="66"/>
      <c r="S200" s="23"/>
      <c r="T200" s="25"/>
      <c r="U200" s="49"/>
      <c r="V200" s="66"/>
      <c r="W200" s="66"/>
      <c r="X200" s="23"/>
      <c r="Y200" s="25"/>
      <c r="Z200" s="51"/>
      <c r="AA200" s="66"/>
      <c r="AB200" s="66"/>
      <c r="AC200" s="23"/>
      <c r="AD200" s="55" t="s">
        <v>421</v>
      </c>
      <c r="AE200" s="49"/>
      <c r="AF200" s="66"/>
      <c r="AG200" s="66"/>
      <c r="AH200" s="23"/>
      <c r="AI200" s="48"/>
      <c r="AJ200" s="49"/>
      <c r="AK200" s="27"/>
      <c r="AM200" s="29"/>
    </row>
    <row r="201" spans="1:39" s="22" customFormat="1" ht="17.25" customHeight="1" x14ac:dyDescent="0.2">
      <c r="A201" s="66"/>
      <c r="B201" s="66"/>
      <c r="C201" s="23">
        <v>0.79166666666666663</v>
      </c>
      <c r="D201" s="55"/>
      <c r="E201" s="55"/>
      <c r="F201" s="49" t="str">
        <f t="shared" si="332"/>
        <v/>
      </c>
      <c r="G201" s="66"/>
      <c r="H201" s="66"/>
      <c r="I201" s="23">
        <v>0.79166666666666663</v>
      </c>
      <c r="J201" s="55"/>
      <c r="K201" s="49" t="str">
        <f t="shared" ref="K201" si="470">IF(J201="","",106)</f>
        <v/>
      </c>
      <c r="L201" s="66"/>
      <c r="M201" s="66"/>
      <c r="N201" s="23">
        <v>0.79166666666666663</v>
      </c>
      <c r="O201" s="25"/>
      <c r="P201" s="49" t="str">
        <f>IF(O201="","",104)</f>
        <v/>
      </c>
      <c r="Q201" s="66"/>
      <c r="R201" s="66"/>
      <c r="S201" s="23">
        <v>0.79166666666666663</v>
      </c>
      <c r="T201" s="43"/>
      <c r="U201" s="49" t="str">
        <f t="shared" ref="U201" si="471">IF(T201="","",102)</f>
        <v/>
      </c>
      <c r="V201" s="66"/>
      <c r="W201" s="66"/>
      <c r="X201" s="23">
        <v>0.79166666666666663</v>
      </c>
      <c r="Y201" s="55"/>
      <c r="Z201" s="51" t="str">
        <f t="shared" ref="Z201" si="472">IF(Y201="","",205)</f>
        <v/>
      </c>
      <c r="AA201" s="66"/>
      <c r="AB201" s="66"/>
      <c r="AC201" s="23">
        <v>0.79166666666666663</v>
      </c>
      <c r="AD201" s="25"/>
      <c r="AE201" s="49" t="str">
        <f t="shared" ref="AE201" si="473">IF(AD201="","",108)</f>
        <v/>
      </c>
      <c r="AF201" s="66"/>
      <c r="AG201" s="66"/>
      <c r="AH201" s="23">
        <v>0.79166666666666663</v>
      </c>
      <c r="AI201" s="48"/>
      <c r="AJ201" s="49" t="str">
        <f t="shared" ref="AJ201" si="474">IF(AI201="","",201)</f>
        <v/>
      </c>
      <c r="AK201" s="27"/>
      <c r="AM201" s="29"/>
    </row>
    <row r="202" spans="1:39" s="22" customFormat="1" ht="17.25" customHeight="1" x14ac:dyDescent="0.2">
      <c r="A202" s="66"/>
      <c r="B202" s="66"/>
      <c r="C202" s="23"/>
      <c r="D202" s="55"/>
      <c r="E202" s="55"/>
      <c r="F202" s="49"/>
      <c r="G202" s="66"/>
      <c r="H202" s="66"/>
      <c r="I202" s="23"/>
      <c r="J202" s="55"/>
      <c r="K202" s="49"/>
      <c r="L202" s="66"/>
      <c r="M202" s="66"/>
      <c r="N202" s="23"/>
      <c r="O202" s="25"/>
      <c r="P202" s="49"/>
      <c r="Q202" s="66"/>
      <c r="R202" s="66"/>
      <c r="S202" s="23"/>
      <c r="T202" s="43"/>
      <c r="U202" s="49"/>
      <c r="V202" s="66"/>
      <c r="W202" s="66"/>
      <c r="X202" s="23"/>
      <c r="Y202" s="55"/>
      <c r="Z202" s="51"/>
      <c r="AA202" s="66"/>
      <c r="AB202" s="66"/>
      <c r="AC202" s="23"/>
      <c r="AD202" s="55"/>
      <c r="AE202" s="49"/>
      <c r="AF202" s="66"/>
      <c r="AG202" s="66"/>
      <c r="AH202" s="23"/>
      <c r="AI202" s="48"/>
      <c r="AJ202" s="49"/>
      <c r="AK202" s="27"/>
      <c r="AM202" s="29"/>
    </row>
    <row r="203" spans="1:39" s="22" customFormat="1" ht="17.25" customHeight="1" x14ac:dyDescent="0.2">
      <c r="A203" s="66"/>
      <c r="B203" s="66"/>
      <c r="C203" s="23">
        <v>0.83333333333333337</v>
      </c>
      <c r="D203" s="55"/>
      <c r="E203" s="55"/>
      <c r="F203" s="49" t="str">
        <f t="shared" si="338"/>
        <v/>
      </c>
      <c r="G203" s="66"/>
      <c r="H203" s="66"/>
      <c r="I203" s="23">
        <v>0.83333333333333337</v>
      </c>
      <c r="J203" s="55"/>
      <c r="K203" s="49" t="str">
        <f t="shared" ref="K203" si="475">IF(J203="","",106)</f>
        <v/>
      </c>
      <c r="L203" s="66"/>
      <c r="M203" s="66"/>
      <c r="N203" s="23">
        <v>0.83333333333333337</v>
      </c>
      <c r="O203" s="30"/>
      <c r="P203" s="49" t="str">
        <f>IF(O203="","",104)</f>
        <v/>
      </c>
      <c r="Q203" s="66"/>
      <c r="R203" s="66"/>
      <c r="S203" s="23">
        <v>0.83333333333333337</v>
      </c>
      <c r="T203" s="25"/>
      <c r="U203" s="49" t="str">
        <f t="shared" ref="U203" si="476">IF(T203="","",102)</f>
        <v/>
      </c>
      <c r="V203" s="66"/>
      <c r="W203" s="66"/>
      <c r="X203" s="23">
        <v>0.83333333333333337</v>
      </c>
      <c r="Y203" s="55"/>
      <c r="Z203" s="51" t="str">
        <f t="shared" ref="Z203" si="477">IF(Y203="","",205)</f>
        <v/>
      </c>
      <c r="AA203" s="66"/>
      <c r="AB203" s="66"/>
      <c r="AC203" s="23">
        <v>0.83333333333333337</v>
      </c>
      <c r="AD203" s="55"/>
      <c r="AE203" s="49" t="str">
        <f t="shared" ref="AE203" si="478">IF(AD203="","",108)</f>
        <v/>
      </c>
      <c r="AF203" s="66"/>
      <c r="AG203" s="66"/>
      <c r="AH203" s="23">
        <v>0.83333333333333337</v>
      </c>
      <c r="AI203" s="48"/>
      <c r="AJ203" s="49" t="str">
        <f t="shared" ref="AJ203" si="479">IF(AI203="","",201)</f>
        <v/>
      </c>
      <c r="AK203" s="27"/>
      <c r="AM203" s="29"/>
    </row>
    <row r="204" spans="1:39" s="22" customFormat="1" ht="17.25" customHeight="1" x14ac:dyDescent="0.2">
      <c r="A204" s="66"/>
      <c r="B204" s="66"/>
      <c r="C204" s="23"/>
      <c r="D204" s="25"/>
      <c r="E204" s="25"/>
      <c r="F204" s="49"/>
      <c r="G204" s="66"/>
      <c r="H204" s="66"/>
      <c r="I204" s="23"/>
      <c r="J204" s="55"/>
      <c r="K204" s="49"/>
      <c r="L204" s="66"/>
      <c r="M204" s="66"/>
      <c r="N204" s="23"/>
      <c r="O204" s="25"/>
      <c r="P204" s="49"/>
      <c r="Q204" s="66"/>
      <c r="R204" s="66"/>
      <c r="S204" s="23"/>
      <c r="T204" s="55"/>
      <c r="U204" s="49"/>
      <c r="V204" s="66"/>
      <c r="W204" s="66"/>
      <c r="X204" s="23"/>
      <c r="Y204" s="25"/>
      <c r="Z204" s="51"/>
      <c r="AA204" s="66"/>
      <c r="AB204" s="66"/>
      <c r="AC204" s="23"/>
      <c r="AD204" s="55"/>
      <c r="AE204" s="49"/>
      <c r="AF204" s="66"/>
      <c r="AG204" s="66"/>
      <c r="AH204" s="23"/>
      <c r="AI204" s="48"/>
      <c r="AJ204" s="49"/>
      <c r="AK204" s="27"/>
      <c r="AM204" s="29"/>
    </row>
    <row r="207" spans="1:39" ht="12" customHeight="1" x14ac:dyDescent="0.2">
      <c r="D207" s="7" t="s">
        <v>224</v>
      </c>
      <c r="E207" s="7"/>
    </row>
  </sheetData>
  <sheetProtection selectLockedCells="1" selectUnlockedCells="1"/>
  <mergeCells count="228">
    <mergeCell ref="A104:B104"/>
    <mergeCell ref="G104:H104"/>
    <mergeCell ref="L104:M104"/>
    <mergeCell ref="Q104:R104"/>
    <mergeCell ref="V104:W104"/>
    <mergeCell ref="AA104:AB104"/>
    <mergeCell ref="AF104:AG104"/>
    <mergeCell ref="A1:U1"/>
    <mergeCell ref="V1:AJ1"/>
    <mergeCell ref="A103:U103"/>
    <mergeCell ref="V103:AJ103"/>
    <mergeCell ref="AF185:AF204"/>
    <mergeCell ref="AG185:AG196"/>
    <mergeCell ref="B197:B204"/>
    <mergeCell ref="H197:H204"/>
    <mergeCell ref="M197:M204"/>
    <mergeCell ref="R197:R204"/>
    <mergeCell ref="W197:W204"/>
    <mergeCell ref="AB197:AB204"/>
    <mergeCell ref="AG197:AG204"/>
    <mergeCell ref="Q185:Q204"/>
    <mergeCell ref="R185:R196"/>
    <mergeCell ref="V185:V204"/>
    <mergeCell ref="W185:W196"/>
    <mergeCell ref="AA185:AA204"/>
    <mergeCell ref="AB185:AB196"/>
    <mergeCell ref="A185:A204"/>
    <mergeCell ref="B185:B196"/>
    <mergeCell ref="G185:G204"/>
    <mergeCell ref="H185:H196"/>
    <mergeCell ref="L185:L204"/>
    <mergeCell ref="M185:M196"/>
    <mergeCell ref="AF165:AF184"/>
    <mergeCell ref="AG165:AG176"/>
    <mergeCell ref="B177:B184"/>
    <mergeCell ref="H177:H184"/>
    <mergeCell ref="M177:M184"/>
    <mergeCell ref="R177:R184"/>
    <mergeCell ref="W177:W184"/>
    <mergeCell ref="AB177:AB184"/>
    <mergeCell ref="AG177:AG184"/>
    <mergeCell ref="Q165:Q184"/>
    <mergeCell ref="R165:R176"/>
    <mergeCell ref="V165:V184"/>
    <mergeCell ref="W165:W176"/>
    <mergeCell ref="AA165:AA184"/>
    <mergeCell ref="AB165:AB176"/>
    <mergeCell ref="A165:A184"/>
    <mergeCell ref="B165:B176"/>
    <mergeCell ref="G165:G184"/>
    <mergeCell ref="H165:H176"/>
    <mergeCell ref="L165:L184"/>
    <mergeCell ref="M165:M176"/>
    <mergeCell ref="AF145:AF164"/>
    <mergeCell ref="AG145:AG156"/>
    <mergeCell ref="B157:B164"/>
    <mergeCell ref="H157:H164"/>
    <mergeCell ref="M157:M164"/>
    <mergeCell ref="R157:R164"/>
    <mergeCell ref="W157:W164"/>
    <mergeCell ref="AB157:AB164"/>
    <mergeCell ref="AG157:AG164"/>
    <mergeCell ref="Q145:Q164"/>
    <mergeCell ref="R145:R156"/>
    <mergeCell ref="V145:V164"/>
    <mergeCell ref="W145:W156"/>
    <mergeCell ref="AA145:AA164"/>
    <mergeCell ref="AB145:AB156"/>
    <mergeCell ref="A145:A164"/>
    <mergeCell ref="B145:B156"/>
    <mergeCell ref="G145:G164"/>
    <mergeCell ref="H145:H156"/>
    <mergeCell ref="L145:L164"/>
    <mergeCell ref="M145:M156"/>
    <mergeCell ref="AF125:AF144"/>
    <mergeCell ref="AG125:AG136"/>
    <mergeCell ref="B137:B144"/>
    <mergeCell ref="H137:H144"/>
    <mergeCell ref="M137:M144"/>
    <mergeCell ref="R137:R144"/>
    <mergeCell ref="W137:W144"/>
    <mergeCell ref="AB137:AB144"/>
    <mergeCell ref="AG137:AG144"/>
    <mergeCell ref="Q125:Q144"/>
    <mergeCell ref="R125:R136"/>
    <mergeCell ref="V125:V144"/>
    <mergeCell ref="W125:W136"/>
    <mergeCell ref="AA125:AA144"/>
    <mergeCell ref="AB125:AB136"/>
    <mergeCell ref="A125:A144"/>
    <mergeCell ref="B125:B136"/>
    <mergeCell ref="G125:G144"/>
    <mergeCell ref="H125:H136"/>
    <mergeCell ref="L125:L144"/>
    <mergeCell ref="M125:M136"/>
    <mergeCell ref="AF105:AF124"/>
    <mergeCell ref="AG105:AG116"/>
    <mergeCell ref="B117:B124"/>
    <mergeCell ref="H117:H124"/>
    <mergeCell ref="M117:M124"/>
    <mergeCell ref="R117:R124"/>
    <mergeCell ref="W117:W124"/>
    <mergeCell ref="AB117:AB124"/>
    <mergeCell ref="AG117:AG124"/>
    <mergeCell ref="Q105:Q124"/>
    <mergeCell ref="R105:R116"/>
    <mergeCell ref="V105:V124"/>
    <mergeCell ref="W105:W116"/>
    <mergeCell ref="AA105:AA124"/>
    <mergeCell ref="AB105:AB116"/>
    <mergeCell ref="A105:A124"/>
    <mergeCell ref="B105:B116"/>
    <mergeCell ref="G105:G124"/>
    <mergeCell ref="H105:H116"/>
    <mergeCell ref="L105:L124"/>
    <mergeCell ref="M105:M116"/>
    <mergeCell ref="AF83:AF102"/>
    <mergeCell ref="AG83:AG94"/>
    <mergeCell ref="B95:B102"/>
    <mergeCell ref="H95:H102"/>
    <mergeCell ref="M95:M102"/>
    <mergeCell ref="R95:R102"/>
    <mergeCell ref="W95:W102"/>
    <mergeCell ref="AB95:AB102"/>
    <mergeCell ref="AG95:AG102"/>
    <mergeCell ref="Q83:Q102"/>
    <mergeCell ref="R83:R94"/>
    <mergeCell ref="V83:V102"/>
    <mergeCell ref="W83:W94"/>
    <mergeCell ref="AA83:AA102"/>
    <mergeCell ref="AB83:AB94"/>
    <mergeCell ref="A83:A102"/>
    <mergeCell ref="B83:B94"/>
    <mergeCell ref="G83:G102"/>
    <mergeCell ref="H83:H94"/>
    <mergeCell ref="L83:L102"/>
    <mergeCell ref="M83:M94"/>
    <mergeCell ref="AF63:AF82"/>
    <mergeCell ref="AG63:AG74"/>
    <mergeCell ref="B75:B82"/>
    <mergeCell ref="H75:H82"/>
    <mergeCell ref="M75:M82"/>
    <mergeCell ref="R75:R82"/>
    <mergeCell ref="W75:W82"/>
    <mergeCell ref="AB75:AB82"/>
    <mergeCell ref="AG75:AG82"/>
    <mergeCell ref="Q63:Q82"/>
    <mergeCell ref="R63:R74"/>
    <mergeCell ref="V63:V82"/>
    <mergeCell ref="W63:W74"/>
    <mergeCell ref="AA63:AA82"/>
    <mergeCell ref="AB63:AB74"/>
    <mergeCell ref="A63:A82"/>
    <mergeCell ref="B63:B74"/>
    <mergeCell ref="G63:G82"/>
    <mergeCell ref="H63:H74"/>
    <mergeCell ref="L63:L82"/>
    <mergeCell ref="M63:M74"/>
    <mergeCell ref="AF43:AF62"/>
    <mergeCell ref="AG43:AG54"/>
    <mergeCell ref="B55:B62"/>
    <mergeCell ref="H55:H62"/>
    <mergeCell ref="M55:M62"/>
    <mergeCell ref="R55:R62"/>
    <mergeCell ref="W55:W62"/>
    <mergeCell ref="AB55:AB62"/>
    <mergeCell ref="AG55:AG62"/>
    <mergeCell ref="Q43:Q62"/>
    <mergeCell ref="R43:R54"/>
    <mergeCell ref="V43:V62"/>
    <mergeCell ref="W43:W54"/>
    <mergeCell ref="AA43:AA62"/>
    <mergeCell ref="AB43:AB54"/>
    <mergeCell ref="A43:A62"/>
    <mergeCell ref="B43:B54"/>
    <mergeCell ref="G43:G62"/>
    <mergeCell ref="H43:H54"/>
    <mergeCell ref="L43:L62"/>
    <mergeCell ref="M43:M54"/>
    <mergeCell ref="AF23:AF42"/>
    <mergeCell ref="AG23:AG34"/>
    <mergeCell ref="B35:B42"/>
    <mergeCell ref="H35:H42"/>
    <mergeCell ref="M35:M42"/>
    <mergeCell ref="R35:R42"/>
    <mergeCell ref="W35:W42"/>
    <mergeCell ref="AB35:AB42"/>
    <mergeCell ref="AG35:AG42"/>
    <mergeCell ref="Q23:Q42"/>
    <mergeCell ref="R23:R34"/>
    <mergeCell ref="V23:V42"/>
    <mergeCell ref="W23:W34"/>
    <mergeCell ref="AA23:AA42"/>
    <mergeCell ref="AB23:AB34"/>
    <mergeCell ref="A23:A42"/>
    <mergeCell ref="B23:B34"/>
    <mergeCell ref="G23:G42"/>
    <mergeCell ref="H23:H34"/>
    <mergeCell ref="L23:L42"/>
    <mergeCell ref="M23:M34"/>
    <mergeCell ref="AF3:AF22"/>
    <mergeCell ref="AG3:AG14"/>
    <mergeCell ref="B15:B22"/>
    <mergeCell ref="H15:H22"/>
    <mergeCell ref="M15:M22"/>
    <mergeCell ref="R15:R22"/>
    <mergeCell ref="W15:W22"/>
    <mergeCell ref="AB15:AB22"/>
    <mergeCell ref="AG15:AG22"/>
    <mergeCell ref="Q3:Q22"/>
    <mergeCell ref="R3:R14"/>
    <mergeCell ref="V3:V22"/>
    <mergeCell ref="W3:W14"/>
    <mergeCell ref="AA3:AA22"/>
    <mergeCell ref="AB3:AB14"/>
    <mergeCell ref="A3:A22"/>
    <mergeCell ref="B3:B14"/>
    <mergeCell ref="G3:G22"/>
    <mergeCell ref="H3:H14"/>
    <mergeCell ref="L3:L22"/>
    <mergeCell ref="M3:M14"/>
    <mergeCell ref="A2:B2"/>
    <mergeCell ref="G2:H2"/>
    <mergeCell ref="L2:M2"/>
    <mergeCell ref="Q2:R2"/>
    <mergeCell ref="V2:W2"/>
    <mergeCell ref="AA2:AB2"/>
    <mergeCell ref="AF2:AG2"/>
  </mergeCells>
  <printOptions horizontalCentered="1" verticalCentered="1"/>
  <pageMargins left="0.19685039370078741" right="0.19685039370078741" top="0.19685039370078741" bottom="0.19685039370078741" header="0" footer="0"/>
  <pageSetup paperSize="9" scale="26" firstPageNumber="0" orientation="portrait" r:id="rId1"/>
  <headerFooter alignWithMargins="0"/>
  <rowBreaks count="1" manualBreakCount="1">
    <brk id="102" max="35" man="1"/>
  </rowBreaks>
  <colBreaks count="2" manualBreakCount="2">
    <brk id="21" max="206" man="1"/>
    <brk id="4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07"/>
  <sheetViews>
    <sheetView view="pageBreakPreview" zoomScale="60" zoomScaleNormal="11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16" sqref="F16"/>
    </sheetView>
  </sheetViews>
  <sheetFormatPr defaultRowHeight="12" customHeight="1" x14ac:dyDescent="0.2"/>
  <cols>
    <col min="1" max="1" width="9" style="2" customWidth="1"/>
    <col min="2" max="2" width="6.85546875" style="1" customWidth="1"/>
    <col min="3" max="3" width="6.85546875" style="3" customWidth="1"/>
    <col min="4" max="4" width="37" style="2" customWidth="1"/>
    <col min="5" max="5" width="15.7109375" style="2" hidden="1" customWidth="1"/>
    <col min="6" max="6" width="9.5703125" style="54" customWidth="1"/>
    <col min="7" max="7" width="9" style="2" customWidth="1"/>
    <col min="8" max="8" width="6.85546875" style="1" customWidth="1"/>
    <col min="9" max="9" width="6.85546875" style="3" customWidth="1"/>
    <col min="10" max="10" width="33.85546875" style="2" customWidth="1"/>
    <col min="11" max="11" width="8.28515625" style="54" customWidth="1"/>
    <col min="12" max="12" width="9" style="2" customWidth="1"/>
    <col min="13" max="13" width="6.85546875" style="1" customWidth="1"/>
    <col min="14" max="14" width="6.85546875" style="3" customWidth="1"/>
    <col min="15" max="15" width="38.5703125" style="2" customWidth="1"/>
    <col min="16" max="16" width="8" style="52" customWidth="1"/>
    <col min="17" max="17" width="9" style="2" customWidth="1"/>
    <col min="18" max="18" width="6.85546875" style="1" customWidth="1"/>
    <col min="19" max="19" width="6.85546875" style="3" customWidth="1"/>
    <col min="20" max="20" width="31.7109375" style="2" customWidth="1"/>
    <col min="21" max="21" width="9.5703125" style="54" customWidth="1"/>
    <col min="22" max="22" width="9" style="2" customWidth="1"/>
    <col min="23" max="23" width="6.85546875" style="1" customWidth="1"/>
    <col min="24" max="24" width="6.85546875" style="3" customWidth="1"/>
    <col min="25" max="25" width="37.85546875" style="2" customWidth="1"/>
    <col min="26" max="26" width="9.5703125" style="52" customWidth="1"/>
    <col min="27" max="27" width="9" style="2" customWidth="1"/>
    <col min="28" max="28" width="6.85546875" style="1" customWidth="1"/>
    <col min="29" max="29" width="6.85546875" style="3" customWidth="1"/>
    <col min="30" max="30" width="38" style="2" customWidth="1"/>
    <col min="31" max="31" width="9.5703125" style="52" customWidth="1"/>
    <col min="32" max="32" width="9" style="2" customWidth="1"/>
    <col min="33" max="33" width="6.85546875" style="1" customWidth="1"/>
    <col min="34" max="34" width="6.85546875" style="3" customWidth="1"/>
    <col min="35" max="35" width="56.85546875" style="2" customWidth="1"/>
    <col min="36" max="36" width="9.5703125" style="52" customWidth="1"/>
    <col min="37" max="16384" width="9.140625" style="1"/>
  </cols>
  <sheetData>
    <row r="1" spans="1:39" s="22" customFormat="1" ht="17.25" customHeight="1" x14ac:dyDescent="0.2">
      <c r="A1" s="73" t="s">
        <v>407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5"/>
      <c r="V1" s="73" t="s">
        <v>407</v>
      </c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5"/>
    </row>
    <row r="2" spans="1:39" s="22" customFormat="1" ht="17.25" customHeight="1" x14ac:dyDescent="0.2">
      <c r="A2" s="67" t="s">
        <v>3</v>
      </c>
      <c r="B2" s="67"/>
      <c r="C2" s="23" t="s">
        <v>0</v>
      </c>
      <c r="D2" s="56" t="s">
        <v>4</v>
      </c>
      <c r="E2" s="56" t="s">
        <v>429</v>
      </c>
      <c r="F2" s="50" t="s">
        <v>16</v>
      </c>
      <c r="G2" s="67" t="s">
        <v>3</v>
      </c>
      <c r="H2" s="67"/>
      <c r="I2" s="23" t="s">
        <v>0</v>
      </c>
      <c r="J2" s="56" t="s">
        <v>17</v>
      </c>
      <c r="K2" s="50" t="s">
        <v>16</v>
      </c>
      <c r="L2" s="67" t="s">
        <v>3</v>
      </c>
      <c r="M2" s="67"/>
      <c r="N2" s="23" t="s">
        <v>0</v>
      </c>
      <c r="O2" s="56" t="s">
        <v>5</v>
      </c>
      <c r="P2" s="50" t="s">
        <v>16</v>
      </c>
      <c r="Q2" s="67" t="s">
        <v>3</v>
      </c>
      <c r="R2" s="67"/>
      <c r="S2" s="23" t="s">
        <v>0</v>
      </c>
      <c r="T2" s="56" t="s">
        <v>6</v>
      </c>
      <c r="U2" s="50" t="s">
        <v>16</v>
      </c>
      <c r="V2" s="67" t="s">
        <v>3</v>
      </c>
      <c r="W2" s="67"/>
      <c r="X2" s="23" t="s">
        <v>0</v>
      </c>
      <c r="Y2" s="56" t="s">
        <v>7</v>
      </c>
      <c r="Z2" s="50" t="s">
        <v>16</v>
      </c>
      <c r="AA2" s="67" t="s">
        <v>3</v>
      </c>
      <c r="AB2" s="67"/>
      <c r="AC2" s="23" t="s">
        <v>0</v>
      </c>
      <c r="AD2" s="56" t="s">
        <v>9</v>
      </c>
      <c r="AE2" s="50" t="s">
        <v>16</v>
      </c>
      <c r="AF2" s="67" t="s">
        <v>3</v>
      </c>
      <c r="AG2" s="67"/>
      <c r="AH2" s="23" t="s">
        <v>0</v>
      </c>
      <c r="AI2" s="56" t="s">
        <v>8</v>
      </c>
      <c r="AJ2" s="50" t="s">
        <v>16</v>
      </c>
    </row>
    <row r="3" spans="1:39" s="22" customFormat="1" ht="17.25" customHeight="1" x14ac:dyDescent="0.2">
      <c r="A3" s="66" t="s">
        <v>402</v>
      </c>
      <c r="B3" s="66" t="s">
        <v>1</v>
      </c>
      <c r="C3" s="23">
        <v>0.41666666666666669</v>
      </c>
      <c r="D3" s="43"/>
      <c r="E3" s="31"/>
      <c r="F3" s="49" t="str">
        <f>IF(D3="","",103)</f>
        <v/>
      </c>
      <c r="G3" s="66" t="s">
        <v>402</v>
      </c>
      <c r="H3" s="66" t="s">
        <v>1</v>
      </c>
      <c r="I3" s="23">
        <v>0.41666666666666669</v>
      </c>
      <c r="J3" s="25"/>
      <c r="K3" s="49" t="str">
        <f>IF(J3="","",106)</f>
        <v/>
      </c>
      <c r="L3" s="66" t="s">
        <v>402</v>
      </c>
      <c r="M3" s="66" t="s">
        <v>1</v>
      </c>
      <c r="N3" s="23">
        <v>0.41666666666666669</v>
      </c>
      <c r="O3" s="56"/>
      <c r="P3" s="49" t="str">
        <f>IF(O3="","",104)</f>
        <v/>
      </c>
      <c r="Q3" s="66" t="s">
        <v>402</v>
      </c>
      <c r="R3" s="66" t="s">
        <v>1</v>
      </c>
      <c r="S3" s="23">
        <v>0.41666666666666669</v>
      </c>
      <c r="T3" s="43"/>
      <c r="U3" s="49" t="str">
        <f>IF(T3="","",102)</f>
        <v/>
      </c>
      <c r="V3" s="66" t="s">
        <v>402</v>
      </c>
      <c r="W3" s="66" t="s">
        <v>1</v>
      </c>
      <c r="X3" s="23">
        <v>0.41666666666666669</v>
      </c>
      <c r="Y3" s="43"/>
      <c r="Z3" s="51" t="str">
        <f>IF(Y3="","",205)</f>
        <v/>
      </c>
      <c r="AA3" s="66" t="s">
        <v>402</v>
      </c>
      <c r="AB3" s="66" t="s">
        <v>1</v>
      </c>
      <c r="AC3" s="23">
        <v>0.41666666666666669</v>
      </c>
      <c r="AD3" s="25"/>
      <c r="AE3" s="49" t="str">
        <f>IF(AD3="","",108)</f>
        <v/>
      </c>
      <c r="AF3" s="66" t="s">
        <v>402</v>
      </c>
      <c r="AG3" s="66" t="s">
        <v>1</v>
      </c>
      <c r="AH3" s="23">
        <v>0.41666666666666669</v>
      </c>
      <c r="AI3" s="25"/>
      <c r="AJ3" s="49" t="str">
        <f>IF(AI3="","",201)</f>
        <v/>
      </c>
      <c r="AK3" s="27"/>
      <c r="AM3" s="28"/>
    </row>
    <row r="4" spans="1:39" s="22" customFormat="1" ht="17.25" customHeight="1" x14ac:dyDescent="0.2">
      <c r="A4" s="66"/>
      <c r="B4" s="66"/>
      <c r="C4" s="23"/>
      <c r="D4" s="43"/>
      <c r="E4" s="25"/>
      <c r="F4" s="49"/>
      <c r="G4" s="66"/>
      <c r="H4" s="66"/>
      <c r="I4" s="23"/>
      <c r="J4" s="25"/>
      <c r="K4" s="49"/>
      <c r="L4" s="66"/>
      <c r="M4" s="66"/>
      <c r="N4" s="23"/>
      <c r="O4" s="56"/>
      <c r="P4" s="49"/>
      <c r="Q4" s="66"/>
      <c r="R4" s="66"/>
      <c r="S4" s="23"/>
      <c r="T4" s="43"/>
      <c r="U4" s="49"/>
      <c r="V4" s="66"/>
      <c r="W4" s="66"/>
      <c r="X4" s="23"/>
      <c r="Y4" s="43"/>
      <c r="Z4" s="51"/>
      <c r="AA4" s="66"/>
      <c r="AB4" s="66"/>
      <c r="AC4" s="23"/>
      <c r="AD4" s="25"/>
      <c r="AE4" s="49"/>
      <c r="AF4" s="66"/>
      <c r="AG4" s="66"/>
      <c r="AH4" s="23"/>
      <c r="AI4" s="25"/>
      <c r="AJ4" s="49"/>
      <c r="AK4" s="27"/>
      <c r="AM4" s="29"/>
    </row>
    <row r="5" spans="1:39" s="22" customFormat="1" ht="17.25" customHeight="1" x14ac:dyDescent="0.2">
      <c r="A5" s="66"/>
      <c r="B5" s="66"/>
      <c r="C5" s="23">
        <v>0.45833333333333331</v>
      </c>
      <c r="D5" s="43"/>
      <c r="E5" s="43"/>
      <c r="F5" s="49" t="str">
        <f t="shared" ref="F5" si="0">IF(D5="","",103)</f>
        <v/>
      </c>
      <c r="G5" s="66"/>
      <c r="H5" s="66"/>
      <c r="I5" s="23">
        <v>0.45833333333333331</v>
      </c>
      <c r="J5" s="56"/>
      <c r="K5" s="49" t="str">
        <f t="shared" ref="K5" si="1">IF(J5="","",106)</f>
        <v/>
      </c>
      <c r="L5" s="66"/>
      <c r="M5" s="66"/>
      <c r="N5" s="23">
        <v>0.45833333333333331</v>
      </c>
      <c r="O5" s="56" t="s">
        <v>23</v>
      </c>
      <c r="P5" s="49">
        <f t="shared" ref="P5" si="2">IF(O5="","",104)</f>
        <v>104</v>
      </c>
      <c r="Q5" s="66"/>
      <c r="R5" s="66"/>
      <c r="S5" s="23">
        <v>0.45833333333333331</v>
      </c>
      <c r="T5" s="56"/>
      <c r="U5" s="49" t="str">
        <f t="shared" ref="U5" si="3">IF(T5="","",102)</f>
        <v/>
      </c>
      <c r="V5" s="66"/>
      <c r="W5" s="66"/>
      <c r="X5" s="23">
        <v>0.45833333333333331</v>
      </c>
      <c r="Y5" s="56"/>
      <c r="Z5" s="51" t="str">
        <f t="shared" ref="Z5" si="4">IF(Y5="","",205)</f>
        <v/>
      </c>
      <c r="AA5" s="66"/>
      <c r="AB5" s="66"/>
      <c r="AC5" s="23">
        <v>0.45833333333333331</v>
      </c>
      <c r="AD5" s="56"/>
      <c r="AE5" s="49" t="str">
        <f t="shared" ref="AE5" si="5">IF(AD5="","",108)</f>
        <v/>
      </c>
      <c r="AF5" s="66"/>
      <c r="AG5" s="66"/>
      <c r="AH5" s="23">
        <v>0.45833333333333331</v>
      </c>
      <c r="AI5" s="43"/>
      <c r="AJ5" s="49" t="str">
        <f t="shared" ref="AJ5" si="6">IF(AI5="","",201)</f>
        <v/>
      </c>
      <c r="AK5" s="27"/>
      <c r="AM5" s="29"/>
    </row>
    <row r="6" spans="1:39" s="22" customFormat="1" ht="17.25" customHeight="1" x14ac:dyDescent="0.2">
      <c r="A6" s="66"/>
      <c r="B6" s="66"/>
      <c r="C6" s="23"/>
      <c r="D6" s="43"/>
      <c r="E6" s="43"/>
      <c r="F6" s="49"/>
      <c r="G6" s="66"/>
      <c r="H6" s="66"/>
      <c r="I6" s="23"/>
      <c r="J6" s="56"/>
      <c r="K6" s="49"/>
      <c r="L6" s="66"/>
      <c r="M6" s="66"/>
      <c r="N6" s="23"/>
      <c r="O6" s="56" t="s">
        <v>22</v>
      </c>
      <c r="P6" s="49"/>
      <c r="Q6" s="66"/>
      <c r="R6" s="66"/>
      <c r="S6" s="23"/>
      <c r="T6" s="56"/>
      <c r="U6" s="49"/>
      <c r="V6" s="66"/>
      <c r="W6" s="66"/>
      <c r="X6" s="23"/>
      <c r="Y6" s="56"/>
      <c r="Z6" s="51"/>
      <c r="AA6" s="66"/>
      <c r="AB6" s="66"/>
      <c r="AC6" s="23"/>
      <c r="AD6" s="56"/>
      <c r="AE6" s="49"/>
      <c r="AF6" s="66"/>
      <c r="AG6" s="66"/>
      <c r="AH6" s="23"/>
      <c r="AI6" s="43"/>
      <c r="AJ6" s="49"/>
      <c r="AK6" s="27"/>
      <c r="AM6" s="29"/>
    </row>
    <row r="7" spans="1:39" s="22" customFormat="1" ht="17.25" customHeight="1" x14ac:dyDescent="0.2">
      <c r="A7" s="66"/>
      <c r="B7" s="66"/>
      <c r="C7" s="23">
        <v>0.54166666666666663</v>
      </c>
      <c r="D7" s="30" t="s">
        <v>437</v>
      </c>
      <c r="E7" s="4">
        <v>2</v>
      </c>
      <c r="F7" s="49">
        <f>IF(D7="","",103)</f>
        <v>103</v>
      </c>
      <c r="G7" s="66"/>
      <c r="H7" s="66"/>
      <c r="I7" s="23">
        <v>0.54166666666666663</v>
      </c>
      <c r="J7" s="56" t="s">
        <v>23</v>
      </c>
      <c r="K7" s="49">
        <f t="shared" ref="K7" si="7">IF(J7="","",106)</f>
        <v>106</v>
      </c>
      <c r="L7" s="66"/>
      <c r="M7" s="66"/>
      <c r="N7" s="23">
        <v>0.54166666666666663</v>
      </c>
      <c r="O7" s="25" t="s">
        <v>40</v>
      </c>
      <c r="P7" s="49">
        <f t="shared" ref="P7" si="8">IF(O7="","",104)</f>
        <v>104</v>
      </c>
      <c r="Q7" s="66"/>
      <c r="R7" s="66"/>
      <c r="S7" s="23">
        <v>0.54166666666666663</v>
      </c>
      <c r="T7" s="43"/>
      <c r="U7" s="49" t="str">
        <f t="shared" ref="U7" si="9">IF(T7="","",102)</f>
        <v/>
      </c>
      <c r="V7" s="66"/>
      <c r="W7" s="66"/>
      <c r="X7" s="23">
        <v>0.54166666666666663</v>
      </c>
      <c r="Y7" s="43"/>
      <c r="Z7" s="51" t="str">
        <f t="shared" ref="Z7" si="10">IF(Y7="","",205)</f>
        <v/>
      </c>
      <c r="AA7" s="66"/>
      <c r="AB7" s="66"/>
      <c r="AC7" s="23">
        <v>0.54166666666666663</v>
      </c>
      <c r="AD7" s="56" t="s">
        <v>415</v>
      </c>
      <c r="AE7" s="49">
        <f t="shared" ref="AE7" si="11">IF(AD7="","",108)</f>
        <v>108</v>
      </c>
      <c r="AF7" s="66"/>
      <c r="AG7" s="66"/>
      <c r="AH7" s="23">
        <v>0.54166666666666663</v>
      </c>
      <c r="AI7" s="30" t="s">
        <v>228</v>
      </c>
      <c r="AJ7" s="49">
        <v>106</v>
      </c>
      <c r="AK7" s="27"/>
      <c r="AM7" s="29"/>
    </row>
    <row r="8" spans="1:39" s="22" customFormat="1" ht="17.25" customHeight="1" x14ac:dyDescent="0.2">
      <c r="A8" s="66"/>
      <c r="B8" s="66"/>
      <c r="C8" s="23"/>
      <c r="D8" s="25" t="s">
        <v>436</v>
      </c>
      <c r="E8" s="25"/>
      <c r="F8" s="49"/>
      <c r="G8" s="66"/>
      <c r="H8" s="66"/>
      <c r="I8" s="23"/>
      <c r="J8" s="56" t="s">
        <v>22</v>
      </c>
      <c r="K8" s="49"/>
      <c r="L8" s="66"/>
      <c r="M8" s="66"/>
      <c r="N8" s="23"/>
      <c r="O8" s="25" t="s">
        <v>26</v>
      </c>
      <c r="P8" s="49"/>
      <c r="Q8" s="66"/>
      <c r="R8" s="66"/>
      <c r="S8" s="23"/>
      <c r="T8" s="43"/>
      <c r="U8" s="49"/>
      <c r="V8" s="66"/>
      <c r="W8" s="66"/>
      <c r="X8" s="23"/>
      <c r="Y8" s="43"/>
      <c r="Z8" s="51"/>
      <c r="AA8" s="66"/>
      <c r="AB8" s="66"/>
      <c r="AC8" s="23"/>
      <c r="AD8" s="25" t="s">
        <v>416</v>
      </c>
      <c r="AE8" s="49"/>
      <c r="AF8" s="66"/>
      <c r="AG8" s="66"/>
      <c r="AH8" s="23"/>
      <c r="AI8" s="30" t="s">
        <v>160</v>
      </c>
      <c r="AJ8" s="49"/>
      <c r="AK8" s="27"/>
      <c r="AM8" s="29"/>
    </row>
    <row r="9" spans="1:39" s="22" customFormat="1" ht="17.25" customHeight="1" x14ac:dyDescent="0.2">
      <c r="A9" s="66"/>
      <c r="B9" s="66"/>
      <c r="C9" s="23">
        <v>0.58333333333333337</v>
      </c>
      <c r="D9" s="25" t="s">
        <v>430</v>
      </c>
      <c r="E9" s="4">
        <v>1</v>
      </c>
      <c r="F9" s="49">
        <f t="shared" ref="F9" si="12">IF(D9="","",103)</f>
        <v>103</v>
      </c>
      <c r="G9" s="66"/>
      <c r="H9" s="66"/>
      <c r="I9" s="23">
        <v>0.58333333333333337</v>
      </c>
      <c r="J9" s="30"/>
      <c r="K9" s="49" t="str">
        <f t="shared" ref="K9" si="13">IF(J9="","",106)</f>
        <v/>
      </c>
      <c r="L9" s="66"/>
      <c r="M9" s="66"/>
      <c r="N9" s="23">
        <v>0.58333333333333337</v>
      </c>
      <c r="O9" s="25" t="s">
        <v>27</v>
      </c>
      <c r="P9" s="49">
        <f t="shared" ref="P9" si="14">IF(O9="","",104)</f>
        <v>104</v>
      </c>
      <c r="Q9" s="66"/>
      <c r="R9" s="66"/>
      <c r="S9" s="23">
        <v>0.58333333333333337</v>
      </c>
      <c r="T9" s="43"/>
      <c r="U9" s="49" t="str">
        <f t="shared" ref="U9" si="15">IF(T9="","",102)</f>
        <v/>
      </c>
      <c r="V9" s="66"/>
      <c r="W9" s="66"/>
      <c r="X9" s="23">
        <v>0.58333333333333337</v>
      </c>
      <c r="Y9" s="56" t="s">
        <v>489</v>
      </c>
      <c r="Z9" s="51">
        <f t="shared" ref="Z9" si="16">IF(Y9="","",205)</f>
        <v>205</v>
      </c>
      <c r="AA9" s="66"/>
      <c r="AB9" s="66"/>
      <c r="AC9" s="23">
        <v>0.58333333333333337</v>
      </c>
      <c r="AD9" s="56" t="s">
        <v>89</v>
      </c>
      <c r="AE9" s="49">
        <f t="shared" ref="AE9" si="17">IF(AD9="","",108)</f>
        <v>108</v>
      </c>
      <c r="AF9" s="66"/>
      <c r="AG9" s="66"/>
      <c r="AH9" s="23">
        <v>0.58333333333333337</v>
      </c>
      <c r="AI9" s="30" t="s">
        <v>226</v>
      </c>
      <c r="AJ9" s="49">
        <f t="shared" ref="AJ9" si="18">IF(AI9="","",201)</f>
        <v>201</v>
      </c>
      <c r="AK9" s="27"/>
      <c r="AM9" s="29"/>
    </row>
    <row r="10" spans="1:39" s="22" customFormat="1" ht="17.25" customHeight="1" x14ac:dyDescent="0.2">
      <c r="A10" s="66"/>
      <c r="B10" s="66"/>
      <c r="C10" s="23"/>
      <c r="D10" s="25" t="s">
        <v>431</v>
      </c>
      <c r="E10" s="31"/>
      <c r="F10" s="49"/>
      <c r="G10" s="66"/>
      <c r="H10" s="66"/>
      <c r="I10" s="23"/>
      <c r="J10" s="25"/>
      <c r="K10" s="49"/>
      <c r="L10" s="66"/>
      <c r="M10" s="66"/>
      <c r="N10" s="23"/>
      <c r="O10" s="25" t="s">
        <v>26</v>
      </c>
      <c r="P10" s="49"/>
      <c r="Q10" s="66"/>
      <c r="R10" s="66"/>
      <c r="S10" s="23"/>
      <c r="T10" s="43"/>
      <c r="U10" s="49"/>
      <c r="V10" s="66"/>
      <c r="W10" s="66"/>
      <c r="X10" s="23"/>
      <c r="Y10" s="56" t="s">
        <v>490</v>
      </c>
      <c r="Z10" s="51"/>
      <c r="AA10" s="66"/>
      <c r="AB10" s="66"/>
      <c r="AC10" s="23"/>
      <c r="AD10" s="56" t="s">
        <v>72</v>
      </c>
      <c r="AE10" s="49"/>
      <c r="AF10" s="66"/>
      <c r="AG10" s="66"/>
      <c r="AH10" s="23"/>
      <c r="AI10" s="30" t="s">
        <v>180</v>
      </c>
      <c r="AJ10" s="49"/>
      <c r="AK10" s="27"/>
      <c r="AM10" s="29"/>
    </row>
    <row r="11" spans="1:39" s="22" customFormat="1" ht="17.25" customHeight="1" x14ac:dyDescent="0.2">
      <c r="A11" s="66"/>
      <c r="B11" s="66"/>
      <c r="C11" s="23">
        <v>0.625</v>
      </c>
      <c r="D11" s="30" t="s">
        <v>32</v>
      </c>
      <c r="E11" s="4">
        <v>2</v>
      </c>
      <c r="F11" s="49">
        <f>IF(D11="","",103)</f>
        <v>103</v>
      </c>
      <c r="G11" s="66"/>
      <c r="H11" s="66"/>
      <c r="I11" s="23">
        <v>0.625</v>
      </c>
      <c r="J11" s="30" t="s">
        <v>35</v>
      </c>
      <c r="K11" s="49">
        <f t="shared" ref="K11" si="19">IF(J11="","",106)</f>
        <v>106</v>
      </c>
      <c r="L11" s="66"/>
      <c r="M11" s="66"/>
      <c r="N11" s="23">
        <v>0.625</v>
      </c>
      <c r="O11" s="25" t="s">
        <v>494</v>
      </c>
      <c r="P11" s="49">
        <f>IF(O11="","",104)</f>
        <v>104</v>
      </c>
      <c r="Q11" s="66"/>
      <c r="R11" s="66"/>
      <c r="S11" s="23">
        <v>0.625</v>
      </c>
      <c r="T11" s="43"/>
      <c r="U11" s="49" t="str">
        <f t="shared" ref="U11" si="20">IF(T11="","",102)</f>
        <v/>
      </c>
      <c r="V11" s="66"/>
      <c r="W11" s="66"/>
      <c r="X11" s="23">
        <v>0.625</v>
      </c>
      <c r="Y11" s="56" t="s">
        <v>463</v>
      </c>
      <c r="Z11" s="51">
        <f t="shared" ref="Z11" si="21">IF(Y11="","",205)</f>
        <v>205</v>
      </c>
      <c r="AA11" s="66"/>
      <c r="AB11" s="66"/>
      <c r="AC11" s="23">
        <v>0.625</v>
      </c>
      <c r="AD11" s="56" t="s">
        <v>425</v>
      </c>
      <c r="AE11" s="49">
        <f t="shared" ref="AE11" si="22">IF(AD11="","",108)</f>
        <v>108</v>
      </c>
      <c r="AF11" s="66"/>
      <c r="AG11" s="66"/>
      <c r="AH11" s="23">
        <v>0.625</v>
      </c>
      <c r="AI11" s="43"/>
      <c r="AJ11" s="43"/>
      <c r="AK11" s="27"/>
      <c r="AM11" s="29"/>
    </row>
    <row r="12" spans="1:39" s="22" customFormat="1" ht="17.25" customHeight="1" x14ac:dyDescent="0.2">
      <c r="A12" s="66"/>
      <c r="B12" s="66"/>
      <c r="C12" s="23"/>
      <c r="D12" s="25" t="s">
        <v>436</v>
      </c>
      <c r="E12" s="25"/>
      <c r="F12" s="49"/>
      <c r="G12" s="66"/>
      <c r="H12" s="66"/>
      <c r="I12" s="23"/>
      <c r="J12" s="56" t="s">
        <v>26</v>
      </c>
      <c r="K12" s="49"/>
      <c r="L12" s="66"/>
      <c r="M12" s="66"/>
      <c r="N12" s="23"/>
      <c r="O12" s="25" t="s">
        <v>413</v>
      </c>
      <c r="P12" s="49"/>
      <c r="Q12" s="66"/>
      <c r="R12" s="66"/>
      <c r="S12" s="23"/>
      <c r="T12" s="43"/>
      <c r="U12" s="49"/>
      <c r="V12" s="66"/>
      <c r="W12" s="66"/>
      <c r="X12" s="23"/>
      <c r="Y12" s="25" t="s">
        <v>464</v>
      </c>
      <c r="Z12" s="51"/>
      <c r="AA12" s="66"/>
      <c r="AB12" s="66"/>
      <c r="AC12" s="23"/>
      <c r="AD12" s="56" t="s">
        <v>111</v>
      </c>
      <c r="AE12" s="49"/>
      <c r="AF12" s="66"/>
      <c r="AG12" s="66"/>
      <c r="AH12" s="23"/>
      <c r="AI12" s="43"/>
      <c r="AJ12" s="43"/>
      <c r="AK12" s="27"/>
      <c r="AM12" s="29"/>
    </row>
    <row r="13" spans="1:39" s="22" customFormat="1" ht="17.25" customHeight="1" x14ac:dyDescent="0.2">
      <c r="A13" s="66"/>
      <c r="B13" s="66"/>
      <c r="C13" s="23">
        <v>0.66666666666666663</v>
      </c>
      <c r="D13" s="25" t="s">
        <v>435</v>
      </c>
      <c r="E13" s="25" t="s">
        <v>455</v>
      </c>
      <c r="F13" s="49">
        <f>IF(D13="","",103)</f>
        <v>103</v>
      </c>
      <c r="G13" s="66"/>
      <c r="H13" s="66"/>
      <c r="I13" s="23">
        <v>0.66666666666666663</v>
      </c>
      <c r="J13" s="30"/>
      <c r="K13" s="49" t="str">
        <f t="shared" ref="K13" si="23">IF(J13="","",106)</f>
        <v/>
      </c>
      <c r="L13" s="66"/>
      <c r="M13" s="66"/>
      <c r="N13" s="23">
        <v>0.66666666666666663</v>
      </c>
      <c r="O13" s="56"/>
      <c r="P13" s="49" t="str">
        <f t="shared" ref="P13" si="24">IF(O13="","",104)</f>
        <v/>
      </c>
      <c r="Q13" s="66"/>
      <c r="R13" s="66"/>
      <c r="S13" s="23">
        <v>0.66666666666666663</v>
      </c>
      <c r="T13" s="25"/>
      <c r="U13" s="49"/>
      <c r="V13" s="66"/>
      <c r="W13" s="66"/>
      <c r="X13" s="23">
        <v>0.66666666666666663</v>
      </c>
      <c r="Y13" s="56" t="s">
        <v>461</v>
      </c>
      <c r="Z13" s="51">
        <f t="shared" ref="Z13" si="25">IF(Y13="","",205)</f>
        <v>205</v>
      </c>
      <c r="AA13" s="66"/>
      <c r="AB13" s="66"/>
      <c r="AC13" s="23">
        <v>0.66666666666666663</v>
      </c>
      <c r="AD13" s="25" t="s">
        <v>27</v>
      </c>
      <c r="AE13" s="49">
        <f t="shared" ref="AE13" si="26">IF(AD13="","",108)</f>
        <v>108</v>
      </c>
      <c r="AF13" s="66"/>
      <c r="AG13" s="66"/>
      <c r="AH13" s="23">
        <v>0.66666666666666663</v>
      </c>
      <c r="AI13" s="56"/>
      <c r="AJ13" s="49" t="str">
        <f t="shared" ref="AJ13" si="27">IF(AI13="","",201)</f>
        <v/>
      </c>
      <c r="AK13" s="27"/>
      <c r="AM13" s="29"/>
    </row>
    <row r="14" spans="1:39" s="22" customFormat="1" ht="17.25" customHeight="1" x14ac:dyDescent="0.2">
      <c r="A14" s="66"/>
      <c r="B14" s="66"/>
      <c r="C14" s="23"/>
      <c r="D14" s="25" t="s">
        <v>436</v>
      </c>
      <c r="E14" s="25"/>
      <c r="F14" s="49"/>
      <c r="G14" s="66"/>
      <c r="H14" s="66"/>
      <c r="I14" s="23"/>
      <c r="J14" s="25"/>
      <c r="K14" s="49"/>
      <c r="L14" s="66"/>
      <c r="M14" s="66"/>
      <c r="N14" s="23"/>
      <c r="O14" s="25"/>
      <c r="P14" s="49"/>
      <c r="Q14" s="66"/>
      <c r="R14" s="66"/>
      <c r="S14" s="23"/>
      <c r="T14" s="25"/>
      <c r="U14" s="49"/>
      <c r="V14" s="66"/>
      <c r="W14" s="66"/>
      <c r="X14" s="23"/>
      <c r="Y14" s="25" t="s">
        <v>465</v>
      </c>
      <c r="Z14" s="51"/>
      <c r="AA14" s="66"/>
      <c r="AB14" s="66"/>
      <c r="AC14" s="23"/>
      <c r="AD14" s="25" t="s">
        <v>26</v>
      </c>
      <c r="AE14" s="49"/>
      <c r="AF14" s="66"/>
      <c r="AG14" s="66"/>
      <c r="AH14" s="23"/>
      <c r="AI14" s="25"/>
      <c r="AJ14" s="49"/>
      <c r="AK14" s="27"/>
      <c r="AM14" s="29"/>
    </row>
    <row r="15" spans="1:39" s="22" customFormat="1" ht="17.25" customHeight="1" x14ac:dyDescent="0.2">
      <c r="A15" s="66"/>
      <c r="B15" s="66" t="s">
        <v>2</v>
      </c>
      <c r="C15" s="23">
        <v>0.70833333333333337</v>
      </c>
      <c r="D15" s="56"/>
      <c r="E15" s="56"/>
      <c r="F15" s="49" t="str">
        <f t="shared" ref="F15:F63" si="28">IF(D15="","",103)</f>
        <v/>
      </c>
      <c r="G15" s="66"/>
      <c r="H15" s="66" t="s">
        <v>2</v>
      </c>
      <c r="I15" s="23">
        <v>0.70833333333333337</v>
      </c>
      <c r="J15" s="56"/>
      <c r="K15" s="49" t="str">
        <f t="shared" ref="K15" si="29">IF(J15="","",106)</f>
        <v/>
      </c>
      <c r="L15" s="66"/>
      <c r="M15" s="66" t="s">
        <v>2</v>
      </c>
      <c r="N15" s="23">
        <v>0.70833333333333337</v>
      </c>
      <c r="O15" s="25" t="s">
        <v>27</v>
      </c>
      <c r="P15" s="49">
        <f t="shared" ref="P15:P17" si="30">IF(O15="","",104)</f>
        <v>104</v>
      </c>
      <c r="Q15" s="66"/>
      <c r="R15" s="66" t="s">
        <v>2</v>
      </c>
      <c r="S15" s="23">
        <v>0.70833333333333337</v>
      </c>
      <c r="T15" s="56"/>
      <c r="U15" s="49" t="str">
        <f t="shared" ref="U15" si="31">IF(T15="","",102)</f>
        <v/>
      </c>
      <c r="V15" s="66"/>
      <c r="W15" s="66" t="s">
        <v>2</v>
      </c>
      <c r="X15" s="23">
        <v>0.70833333333333337</v>
      </c>
      <c r="Y15" s="56" t="s">
        <v>492</v>
      </c>
      <c r="Z15" s="51">
        <f t="shared" ref="Z15" si="32">IF(Y15="","",205)</f>
        <v>205</v>
      </c>
      <c r="AA15" s="66"/>
      <c r="AB15" s="66" t="s">
        <v>2</v>
      </c>
      <c r="AC15" s="23">
        <v>0.70833333333333337</v>
      </c>
      <c r="AD15" s="56" t="s">
        <v>415</v>
      </c>
      <c r="AE15" s="49">
        <f t="shared" ref="AE15" si="33">IF(AD15="","",108)</f>
        <v>108</v>
      </c>
      <c r="AF15" s="66"/>
      <c r="AG15" s="66" t="s">
        <v>2</v>
      </c>
      <c r="AH15" s="23">
        <v>0.70833333333333337</v>
      </c>
      <c r="AI15" s="43"/>
      <c r="AJ15" s="49" t="str">
        <f t="shared" ref="AJ15" si="34">IF(AI15="","",201)</f>
        <v/>
      </c>
      <c r="AK15" s="27"/>
      <c r="AM15" s="29"/>
    </row>
    <row r="16" spans="1:39" s="22" customFormat="1" ht="17.25" customHeight="1" x14ac:dyDescent="0.2">
      <c r="A16" s="66"/>
      <c r="B16" s="66"/>
      <c r="C16" s="23"/>
      <c r="D16" s="56"/>
      <c r="E16" s="56"/>
      <c r="F16" s="49"/>
      <c r="G16" s="66"/>
      <c r="H16" s="66"/>
      <c r="I16" s="23"/>
      <c r="J16" s="56"/>
      <c r="K16" s="49"/>
      <c r="L16" s="66"/>
      <c r="M16" s="66"/>
      <c r="N16" s="23"/>
      <c r="O16" s="25" t="s">
        <v>26</v>
      </c>
      <c r="P16" s="49"/>
      <c r="Q16" s="66"/>
      <c r="R16" s="66"/>
      <c r="S16" s="23"/>
      <c r="T16" s="56"/>
      <c r="U16" s="49"/>
      <c r="V16" s="66"/>
      <c r="W16" s="66"/>
      <c r="X16" s="23"/>
      <c r="Y16" s="56" t="s">
        <v>476</v>
      </c>
      <c r="Z16" s="51"/>
      <c r="AA16" s="66"/>
      <c r="AB16" s="66"/>
      <c r="AC16" s="23"/>
      <c r="AD16" s="56" t="s">
        <v>416</v>
      </c>
      <c r="AE16" s="49"/>
      <c r="AF16" s="66"/>
      <c r="AG16" s="66"/>
      <c r="AH16" s="23"/>
      <c r="AI16" s="43"/>
      <c r="AJ16" s="49"/>
      <c r="AK16" s="27"/>
      <c r="AM16" s="29"/>
    </row>
    <row r="17" spans="1:46" s="22" customFormat="1" ht="17.25" customHeight="1" x14ac:dyDescent="0.2">
      <c r="A17" s="66"/>
      <c r="B17" s="66"/>
      <c r="C17" s="23">
        <v>0.75</v>
      </c>
      <c r="D17" s="56"/>
      <c r="E17" s="56"/>
      <c r="F17" s="49" t="str">
        <f t="shared" ref="F17:F57" si="35">IF(D17="","",103)</f>
        <v/>
      </c>
      <c r="G17" s="66"/>
      <c r="H17" s="66"/>
      <c r="I17" s="23">
        <v>0.75</v>
      </c>
      <c r="J17" s="56"/>
      <c r="K17" s="49" t="str">
        <f t="shared" ref="K17" si="36">IF(J17="","",106)</f>
        <v/>
      </c>
      <c r="L17" s="66"/>
      <c r="M17" s="66"/>
      <c r="N17" s="23">
        <v>0.75</v>
      </c>
      <c r="O17" s="56" t="s">
        <v>23</v>
      </c>
      <c r="P17" s="49">
        <f t="shared" si="30"/>
        <v>104</v>
      </c>
      <c r="Q17" s="66"/>
      <c r="R17" s="66"/>
      <c r="S17" s="23">
        <v>0.75</v>
      </c>
      <c r="T17" s="56"/>
      <c r="U17" s="49" t="str">
        <f t="shared" ref="U17" si="37">IF(T17="","",102)</f>
        <v/>
      </c>
      <c r="V17" s="66"/>
      <c r="W17" s="66"/>
      <c r="X17" s="23">
        <v>0.75</v>
      </c>
      <c r="Y17" s="56" t="s">
        <v>461</v>
      </c>
      <c r="Z17" s="51">
        <f t="shared" ref="Z17" si="38">IF(Y17="","",205)</f>
        <v>205</v>
      </c>
      <c r="AA17" s="66"/>
      <c r="AB17" s="66"/>
      <c r="AC17" s="23">
        <v>0.75</v>
      </c>
      <c r="AD17" s="56" t="s">
        <v>27</v>
      </c>
      <c r="AE17" s="49">
        <f t="shared" ref="AE17" si="39">IF(AD17="","",108)</f>
        <v>108</v>
      </c>
      <c r="AF17" s="66"/>
      <c r="AG17" s="66"/>
      <c r="AH17" s="23">
        <v>0.75</v>
      </c>
      <c r="AI17" s="31"/>
      <c r="AJ17" s="49" t="str">
        <f t="shared" ref="AJ17" si="40">IF(AI17="","",201)</f>
        <v/>
      </c>
      <c r="AK17" s="27"/>
      <c r="AM17" s="29"/>
    </row>
    <row r="18" spans="1:46" s="22" customFormat="1" ht="17.25" customHeight="1" x14ac:dyDescent="0.2">
      <c r="A18" s="66"/>
      <c r="B18" s="66"/>
      <c r="C18" s="23"/>
      <c r="D18" s="25"/>
      <c r="E18" s="25"/>
      <c r="F18" s="49"/>
      <c r="G18" s="66"/>
      <c r="H18" s="66"/>
      <c r="I18" s="23"/>
      <c r="J18" s="56"/>
      <c r="K18" s="49"/>
      <c r="L18" s="66"/>
      <c r="M18" s="66"/>
      <c r="N18" s="23"/>
      <c r="O18" s="56" t="s">
        <v>22</v>
      </c>
      <c r="P18" s="49"/>
      <c r="Q18" s="66"/>
      <c r="R18" s="66"/>
      <c r="S18" s="23"/>
      <c r="T18" s="56"/>
      <c r="U18" s="49"/>
      <c r="V18" s="66"/>
      <c r="W18" s="66"/>
      <c r="X18" s="23"/>
      <c r="Y18" s="25" t="s">
        <v>465</v>
      </c>
      <c r="Z18" s="51"/>
      <c r="AA18" s="66"/>
      <c r="AB18" s="66"/>
      <c r="AC18" s="23"/>
      <c r="AD18" s="56" t="s">
        <v>26</v>
      </c>
      <c r="AE18" s="49"/>
      <c r="AF18" s="66"/>
      <c r="AG18" s="66"/>
      <c r="AH18" s="23"/>
      <c r="AI18" s="31"/>
      <c r="AJ18" s="49"/>
      <c r="AK18" s="27"/>
      <c r="AM18" s="29"/>
    </row>
    <row r="19" spans="1:46" s="22" customFormat="1" ht="17.25" customHeight="1" x14ac:dyDescent="0.2">
      <c r="A19" s="66"/>
      <c r="B19" s="66"/>
      <c r="C19" s="23">
        <v>0.79166666666666663</v>
      </c>
      <c r="D19" s="25"/>
      <c r="E19" s="25"/>
      <c r="F19" s="49" t="str">
        <f t="shared" ref="F19" si="41">IF(D19="","",103)</f>
        <v/>
      </c>
      <c r="G19" s="66"/>
      <c r="H19" s="66"/>
      <c r="I19" s="23">
        <v>0.79166666666666663</v>
      </c>
      <c r="J19" s="56"/>
      <c r="K19" s="49" t="str">
        <f t="shared" ref="K19" si="42">IF(J19="","",106)</f>
        <v/>
      </c>
      <c r="L19" s="66"/>
      <c r="M19" s="66"/>
      <c r="N19" s="23">
        <v>0.79166666666666663</v>
      </c>
      <c r="O19" s="25" t="s">
        <v>40</v>
      </c>
      <c r="P19" s="49">
        <f t="shared" ref="P19" si="43">IF(O19="","",104)</f>
        <v>104</v>
      </c>
      <c r="Q19" s="66"/>
      <c r="R19" s="66"/>
      <c r="S19" s="23">
        <v>0.79166666666666663</v>
      </c>
      <c r="T19" s="56"/>
      <c r="U19" s="49" t="str">
        <f t="shared" ref="U19" si="44">IF(T19="","",102)</f>
        <v/>
      </c>
      <c r="V19" s="66"/>
      <c r="W19" s="66"/>
      <c r="X19" s="23">
        <v>0.79166666666666663</v>
      </c>
      <c r="Y19" s="56" t="s">
        <v>463</v>
      </c>
      <c r="Z19" s="51">
        <f t="shared" ref="Z19" si="45">IF(Y19="","",205)</f>
        <v>205</v>
      </c>
      <c r="AA19" s="66"/>
      <c r="AB19" s="66"/>
      <c r="AC19" s="23">
        <v>0.79166666666666663</v>
      </c>
      <c r="AD19" s="56" t="s">
        <v>425</v>
      </c>
      <c r="AE19" s="49">
        <f t="shared" ref="AE19" si="46">IF(AD19="","",108)</f>
        <v>108</v>
      </c>
      <c r="AF19" s="66"/>
      <c r="AG19" s="66"/>
      <c r="AH19" s="23">
        <v>0.79166666666666663</v>
      </c>
      <c r="AI19" s="30" t="s">
        <v>234</v>
      </c>
      <c r="AJ19" s="49">
        <f t="shared" ref="AJ19" si="47">IF(AI19="","",108)</f>
        <v>108</v>
      </c>
      <c r="AK19" s="27"/>
      <c r="AM19" s="29"/>
    </row>
    <row r="20" spans="1:46" s="22" customFormat="1" ht="17.25" customHeight="1" x14ac:dyDescent="0.2">
      <c r="A20" s="66"/>
      <c r="B20" s="66"/>
      <c r="C20" s="23"/>
      <c r="D20" s="25"/>
      <c r="E20" s="25"/>
      <c r="F20" s="49"/>
      <c r="G20" s="66"/>
      <c r="H20" s="66"/>
      <c r="I20" s="23"/>
      <c r="J20" s="56"/>
      <c r="K20" s="49"/>
      <c r="L20" s="66"/>
      <c r="M20" s="66"/>
      <c r="N20" s="23"/>
      <c r="O20" s="25" t="s">
        <v>26</v>
      </c>
      <c r="P20" s="49"/>
      <c r="Q20" s="66"/>
      <c r="R20" s="66"/>
      <c r="S20" s="23"/>
      <c r="T20" s="56"/>
      <c r="U20" s="49"/>
      <c r="V20" s="66"/>
      <c r="W20" s="66"/>
      <c r="X20" s="23"/>
      <c r="Y20" s="56" t="s">
        <v>115</v>
      </c>
      <c r="Z20" s="51"/>
      <c r="AA20" s="66"/>
      <c r="AB20" s="66"/>
      <c r="AC20" s="23"/>
      <c r="AD20" s="56" t="s">
        <v>111</v>
      </c>
      <c r="AE20" s="49"/>
      <c r="AF20" s="66"/>
      <c r="AG20" s="66"/>
      <c r="AH20" s="23"/>
      <c r="AI20" s="30" t="s">
        <v>180</v>
      </c>
      <c r="AJ20" s="49"/>
      <c r="AK20" s="27"/>
      <c r="AM20" s="29"/>
    </row>
    <row r="21" spans="1:46" s="22" customFormat="1" ht="17.25" customHeight="1" x14ac:dyDescent="0.2">
      <c r="A21" s="66"/>
      <c r="B21" s="66"/>
      <c r="C21" s="23">
        <v>0.83333333333333337</v>
      </c>
      <c r="D21" s="25"/>
      <c r="E21" s="25"/>
      <c r="F21" s="49" t="str">
        <f t="shared" ref="F21:F61" si="48">IF(D21="","",103)</f>
        <v/>
      </c>
      <c r="G21" s="66"/>
      <c r="H21" s="66"/>
      <c r="I21" s="23">
        <v>0.83333333333333337</v>
      </c>
      <c r="J21" s="25"/>
      <c r="K21" s="49" t="str">
        <f t="shared" ref="K21" si="49">IF(J21="","",106)</f>
        <v/>
      </c>
      <c r="L21" s="66"/>
      <c r="M21" s="66"/>
      <c r="N21" s="23">
        <v>0.83333333333333337</v>
      </c>
      <c r="O21" s="25"/>
      <c r="P21" s="49" t="str">
        <f t="shared" ref="P21" si="50">IF(O21="","",104)</f>
        <v/>
      </c>
      <c r="Q21" s="66"/>
      <c r="R21" s="66"/>
      <c r="S21" s="23">
        <v>0.83333333333333337</v>
      </c>
      <c r="T21" s="33"/>
      <c r="U21" s="49" t="str">
        <f t="shared" ref="U21" si="51">IF(T21="","",102)</f>
        <v/>
      </c>
      <c r="V21" s="66"/>
      <c r="W21" s="66"/>
      <c r="X21" s="23">
        <v>0.83333333333333337</v>
      </c>
      <c r="Y21" s="56"/>
      <c r="Z21" s="51" t="str">
        <f t="shared" ref="Z21" si="52">IF(Y21="","",205)</f>
        <v/>
      </c>
      <c r="AA21" s="66"/>
      <c r="AB21" s="66"/>
      <c r="AC21" s="23">
        <v>0.83333333333333337</v>
      </c>
      <c r="AD21" s="43"/>
      <c r="AE21" s="49" t="str">
        <f t="shared" ref="AE21" si="53">IF(AD21="","",108)</f>
        <v/>
      </c>
      <c r="AF21" s="66"/>
      <c r="AG21" s="66"/>
      <c r="AH21" s="23">
        <v>0.83333333333333337</v>
      </c>
      <c r="AI21" s="25"/>
      <c r="AJ21" s="49" t="str">
        <f t="shared" ref="AJ21" si="54">IF(AI21="","",201)</f>
        <v/>
      </c>
      <c r="AK21" s="27"/>
      <c r="AM21" s="29"/>
    </row>
    <row r="22" spans="1:46" s="22" customFormat="1" ht="17.25" customHeight="1" x14ac:dyDescent="0.2">
      <c r="A22" s="66"/>
      <c r="B22" s="66"/>
      <c r="C22" s="23"/>
      <c r="D22" s="25"/>
      <c r="E22" s="25"/>
      <c r="F22" s="49"/>
      <c r="G22" s="66"/>
      <c r="H22" s="66"/>
      <c r="I22" s="23"/>
      <c r="J22" s="25"/>
      <c r="K22" s="49"/>
      <c r="L22" s="66"/>
      <c r="M22" s="66"/>
      <c r="N22" s="23"/>
      <c r="O22" s="25"/>
      <c r="P22" s="49"/>
      <c r="Q22" s="66"/>
      <c r="R22" s="66"/>
      <c r="S22" s="23"/>
      <c r="T22" s="25"/>
      <c r="U22" s="49"/>
      <c r="V22" s="66"/>
      <c r="W22" s="66"/>
      <c r="X22" s="23"/>
      <c r="Y22" s="56"/>
      <c r="Z22" s="51"/>
      <c r="AA22" s="66"/>
      <c r="AB22" s="66"/>
      <c r="AC22" s="23"/>
      <c r="AD22" s="43"/>
      <c r="AE22" s="49"/>
      <c r="AF22" s="66"/>
      <c r="AG22" s="66"/>
      <c r="AH22" s="23"/>
      <c r="AI22" s="25"/>
      <c r="AJ22" s="49"/>
      <c r="AK22" s="27"/>
      <c r="AM22" s="29"/>
    </row>
    <row r="23" spans="1:46" s="22" customFormat="1" ht="17.25" customHeight="1" x14ac:dyDescent="0.2">
      <c r="A23" s="66" t="s">
        <v>403</v>
      </c>
      <c r="B23" s="66" t="s">
        <v>1</v>
      </c>
      <c r="C23" s="23">
        <v>0.41666666666666669</v>
      </c>
      <c r="D23" s="43"/>
      <c r="E23" s="43"/>
      <c r="F23" s="43"/>
      <c r="G23" s="66" t="s">
        <v>403</v>
      </c>
      <c r="H23" s="66" t="s">
        <v>1</v>
      </c>
      <c r="I23" s="23">
        <v>0.41666666666666669</v>
      </c>
      <c r="J23" s="43"/>
      <c r="K23" s="43"/>
      <c r="L23" s="66" t="s">
        <v>403</v>
      </c>
      <c r="M23" s="66" t="s">
        <v>1</v>
      </c>
      <c r="N23" s="23">
        <v>0.41666666666666669</v>
      </c>
      <c r="O23" s="43"/>
      <c r="P23" s="43"/>
      <c r="Q23" s="66" t="s">
        <v>403</v>
      </c>
      <c r="R23" s="66" t="s">
        <v>1</v>
      </c>
      <c r="S23" s="23">
        <v>0.41666666666666669</v>
      </c>
      <c r="T23" s="25"/>
      <c r="U23" s="49" t="str">
        <f t="shared" ref="U23" si="55">IF(T23="","",102)</f>
        <v/>
      </c>
      <c r="V23" s="66" t="s">
        <v>403</v>
      </c>
      <c r="W23" s="66" t="s">
        <v>1</v>
      </c>
      <c r="X23" s="23">
        <v>0.41666666666666669</v>
      </c>
      <c r="Y23" s="43"/>
      <c r="Z23" s="43"/>
      <c r="AA23" s="66" t="s">
        <v>403</v>
      </c>
      <c r="AB23" s="66" t="s">
        <v>1</v>
      </c>
      <c r="AC23" s="23">
        <v>0.41666666666666669</v>
      </c>
      <c r="AD23" s="43"/>
      <c r="AE23" s="43"/>
      <c r="AF23" s="66" t="s">
        <v>403</v>
      </c>
      <c r="AG23" s="66" t="s">
        <v>1</v>
      </c>
      <c r="AH23" s="23">
        <v>0.41666666666666669</v>
      </c>
      <c r="AI23" s="25"/>
      <c r="AJ23" s="49" t="str">
        <f t="shared" ref="AJ23" si="56">IF(AI23="","",201)</f>
        <v/>
      </c>
      <c r="AK23" s="27"/>
      <c r="AM23" s="29"/>
    </row>
    <row r="24" spans="1:46" s="22" customFormat="1" ht="17.25" customHeight="1" x14ac:dyDescent="0.2">
      <c r="A24" s="66"/>
      <c r="B24" s="66"/>
      <c r="C24" s="23"/>
      <c r="D24" s="43"/>
      <c r="E24" s="43"/>
      <c r="F24" s="43"/>
      <c r="G24" s="66"/>
      <c r="H24" s="66"/>
      <c r="I24" s="23"/>
      <c r="J24" s="43"/>
      <c r="K24" s="43"/>
      <c r="L24" s="66"/>
      <c r="M24" s="66"/>
      <c r="N24" s="23"/>
      <c r="O24" s="43"/>
      <c r="P24" s="43"/>
      <c r="Q24" s="66"/>
      <c r="R24" s="66"/>
      <c r="S24" s="23"/>
      <c r="T24" s="25"/>
      <c r="U24" s="49"/>
      <c r="V24" s="66"/>
      <c r="W24" s="66"/>
      <c r="X24" s="23"/>
      <c r="Y24" s="43"/>
      <c r="Z24" s="43"/>
      <c r="AA24" s="66"/>
      <c r="AB24" s="66"/>
      <c r="AC24" s="23"/>
      <c r="AD24" s="43"/>
      <c r="AE24" s="43"/>
      <c r="AF24" s="66"/>
      <c r="AG24" s="66"/>
      <c r="AH24" s="23"/>
      <c r="AI24" s="25"/>
      <c r="AJ24" s="49"/>
      <c r="AK24" s="27"/>
      <c r="AM24" s="29"/>
    </row>
    <row r="25" spans="1:46" s="22" customFormat="1" ht="17.25" customHeight="1" x14ac:dyDescent="0.2">
      <c r="A25" s="66"/>
      <c r="B25" s="66"/>
      <c r="C25" s="23">
        <v>0.45833333333333331</v>
      </c>
      <c r="D25" s="43"/>
      <c r="E25" s="43"/>
      <c r="F25" s="43"/>
      <c r="G25" s="66"/>
      <c r="H25" s="66"/>
      <c r="I25" s="23">
        <v>0.45833333333333331</v>
      </c>
      <c r="J25" s="43"/>
      <c r="K25" s="43"/>
      <c r="L25" s="66"/>
      <c r="M25" s="66"/>
      <c r="N25" s="23">
        <v>0.45833333333333331</v>
      </c>
      <c r="O25" s="43"/>
      <c r="P25" s="43"/>
      <c r="Q25" s="66"/>
      <c r="R25" s="66"/>
      <c r="S25" s="23">
        <v>0.45833333333333331</v>
      </c>
      <c r="T25" s="56"/>
      <c r="U25" s="49" t="str">
        <f t="shared" ref="U25" si="57">IF(T25="","",102)</f>
        <v/>
      </c>
      <c r="V25" s="66"/>
      <c r="W25" s="66"/>
      <c r="X25" s="23">
        <v>0.45833333333333331</v>
      </c>
      <c r="Y25" s="43"/>
      <c r="Z25" s="43"/>
      <c r="AA25" s="66"/>
      <c r="AB25" s="66"/>
      <c r="AC25" s="23">
        <v>0.45833333333333331</v>
      </c>
      <c r="AD25" s="43"/>
      <c r="AE25" s="43"/>
      <c r="AF25" s="66"/>
      <c r="AG25" s="66"/>
      <c r="AH25" s="23">
        <v>0.45833333333333331</v>
      </c>
      <c r="AI25" s="43"/>
      <c r="AJ25" s="49" t="str">
        <f t="shared" ref="AJ25" si="58">IF(AI25="","",201)</f>
        <v/>
      </c>
      <c r="AK25" s="27"/>
      <c r="AM25" s="29"/>
    </row>
    <row r="26" spans="1:46" s="22" customFormat="1" ht="17.25" customHeight="1" x14ac:dyDescent="0.2">
      <c r="A26" s="66"/>
      <c r="B26" s="66"/>
      <c r="C26" s="23"/>
      <c r="D26" s="43"/>
      <c r="E26" s="43"/>
      <c r="F26" s="43"/>
      <c r="G26" s="66"/>
      <c r="H26" s="66"/>
      <c r="I26" s="23"/>
      <c r="J26" s="43"/>
      <c r="K26" s="43"/>
      <c r="L26" s="66"/>
      <c r="M26" s="66"/>
      <c r="N26" s="23"/>
      <c r="O26" s="43"/>
      <c r="P26" s="43"/>
      <c r="Q26" s="66"/>
      <c r="R26" s="66"/>
      <c r="S26" s="23"/>
      <c r="T26" s="56"/>
      <c r="U26" s="49"/>
      <c r="V26" s="66"/>
      <c r="W26" s="66"/>
      <c r="X26" s="23"/>
      <c r="Y26" s="43"/>
      <c r="Z26" s="43"/>
      <c r="AA26" s="66"/>
      <c r="AB26" s="66"/>
      <c r="AC26" s="23"/>
      <c r="AD26" s="43"/>
      <c r="AE26" s="43"/>
      <c r="AF26" s="66"/>
      <c r="AG26" s="66"/>
      <c r="AH26" s="23"/>
      <c r="AI26" s="43"/>
      <c r="AJ26" s="49"/>
      <c r="AK26" s="27"/>
      <c r="AM26" s="29"/>
    </row>
    <row r="27" spans="1:46" s="22" customFormat="1" ht="17.25" customHeight="1" x14ac:dyDescent="0.2">
      <c r="A27" s="66"/>
      <c r="B27" s="66"/>
      <c r="C27" s="23">
        <v>0.54166666666666663</v>
      </c>
      <c r="D27" s="43"/>
      <c r="E27" s="43"/>
      <c r="F27" s="43"/>
      <c r="G27" s="66"/>
      <c r="H27" s="66"/>
      <c r="I27" s="23">
        <v>0.54166666666666663</v>
      </c>
      <c r="J27" s="30"/>
      <c r="K27" s="49" t="str">
        <f t="shared" ref="K27" si="59">IF(J27="","",106)</f>
        <v/>
      </c>
      <c r="L27" s="66"/>
      <c r="M27" s="66"/>
      <c r="N27" s="23">
        <v>0.54166666666666663</v>
      </c>
      <c r="O27" s="43"/>
      <c r="P27" s="43"/>
      <c r="Q27" s="66"/>
      <c r="R27" s="66"/>
      <c r="S27" s="23">
        <v>0.54166666666666663</v>
      </c>
      <c r="T27" s="43"/>
      <c r="U27" s="49" t="str">
        <f t="shared" ref="U27" si="60">IF(T27="","",102)</f>
        <v/>
      </c>
      <c r="V27" s="66"/>
      <c r="W27" s="66"/>
      <c r="X27" s="23">
        <v>0.54166666666666663</v>
      </c>
      <c r="Y27" s="43"/>
      <c r="Z27" s="43"/>
      <c r="AA27" s="66"/>
      <c r="AB27" s="66"/>
      <c r="AC27" s="23">
        <v>0.54166666666666663</v>
      </c>
      <c r="AD27" s="56"/>
      <c r="AE27" s="49" t="str">
        <f t="shared" ref="AE27" si="61">IF(AD27="","",108)</f>
        <v/>
      </c>
      <c r="AF27" s="66"/>
      <c r="AG27" s="66"/>
      <c r="AH27" s="23">
        <v>0.54166666666666663</v>
      </c>
      <c r="AI27" s="36"/>
      <c r="AJ27" s="49" t="str">
        <f t="shared" ref="AJ27" si="62">IF(AI27="","",201)</f>
        <v/>
      </c>
      <c r="AK27" s="27"/>
      <c r="AM27" s="29"/>
    </row>
    <row r="28" spans="1:46" s="22" customFormat="1" ht="17.25" customHeight="1" x14ac:dyDescent="0.2">
      <c r="A28" s="66"/>
      <c r="B28" s="66"/>
      <c r="C28" s="23"/>
      <c r="D28" s="43"/>
      <c r="E28" s="43"/>
      <c r="F28" s="43"/>
      <c r="G28" s="66"/>
      <c r="H28" s="66"/>
      <c r="I28" s="23"/>
      <c r="J28" s="25"/>
      <c r="K28" s="49"/>
      <c r="L28" s="66"/>
      <c r="M28" s="66"/>
      <c r="N28" s="23"/>
      <c r="O28" s="43"/>
      <c r="P28" s="43"/>
      <c r="Q28" s="66"/>
      <c r="R28" s="66"/>
      <c r="S28" s="23"/>
      <c r="T28" s="43"/>
      <c r="U28" s="49"/>
      <c r="V28" s="66"/>
      <c r="W28" s="66"/>
      <c r="X28" s="23"/>
      <c r="Y28" s="43"/>
      <c r="Z28" s="43"/>
      <c r="AA28" s="66"/>
      <c r="AB28" s="66"/>
      <c r="AC28" s="23"/>
      <c r="AD28" s="56"/>
      <c r="AE28" s="49"/>
      <c r="AF28" s="66"/>
      <c r="AG28" s="66"/>
      <c r="AH28" s="23"/>
      <c r="AI28" s="56"/>
      <c r="AJ28" s="49"/>
      <c r="AK28" s="27"/>
      <c r="AM28" s="29"/>
    </row>
    <row r="29" spans="1:46" s="22" customFormat="1" ht="17.25" customHeight="1" x14ac:dyDescent="0.2">
      <c r="A29" s="66"/>
      <c r="B29" s="66"/>
      <c r="C29" s="23">
        <v>0.58333333333333337</v>
      </c>
      <c r="D29" s="43"/>
      <c r="E29" s="43"/>
      <c r="F29" s="43"/>
      <c r="G29" s="66"/>
      <c r="H29" s="66"/>
      <c r="I29" s="23">
        <v>0.58333333333333337</v>
      </c>
      <c r="J29" s="43"/>
      <c r="K29" s="43"/>
      <c r="L29" s="66"/>
      <c r="M29" s="66"/>
      <c r="N29" s="23">
        <v>0.58333333333333337</v>
      </c>
      <c r="O29" s="25"/>
      <c r="P29" s="49" t="str">
        <f>IF(O29="","",104)</f>
        <v/>
      </c>
      <c r="Q29" s="66"/>
      <c r="R29" s="66"/>
      <c r="S29" s="23">
        <v>0.58333333333333337</v>
      </c>
      <c r="T29" s="56"/>
      <c r="U29" s="49" t="str">
        <f t="shared" ref="U29" si="63">IF(T29="","",102)</f>
        <v/>
      </c>
      <c r="V29" s="66"/>
      <c r="W29" s="66"/>
      <c r="X29" s="23">
        <v>0.58333333333333337</v>
      </c>
      <c r="Y29" s="25"/>
      <c r="Z29" s="51" t="str">
        <f t="shared" ref="Z29" si="64">IF(Y29="","",205)</f>
        <v/>
      </c>
      <c r="AA29" s="66"/>
      <c r="AB29" s="66"/>
      <c r="AC29" s="23">
        <v>0.58333333333333337</v>
      </c>
      <c r="AD29" s="43"/>
      <c r="AE29" s="43"/>
      <c r="AF29" s="66"/>
      <c r="AG29" s="66"/>
      <c r="AH29" s="23">
        <v>0.58333333333333337</v>
      </c>
      <c r="AI29" s="38"/>
      <c r="AJ29" s="49" t="str">
        <f t="shared" ref="AJ29" si="65">IF(AI29="","",201)</f>
        <v/>
      </c>
      <c r="AK29" s="27"/>
      <c r="AM29" s="29"/>
    </row>
    <row r="30" spans="1:46" s="22" customFormat="1" ht="17.25" customHeight="1" x14ac:dyDescent="0.2">
      <c r="A30" s="66"/>
      <c r="B30" s="66"/>
      <c r="C30" s="23"/>
      <c r="D30" s="43"/>
      <c r="E30" s="43"/>
      <c r="F30" s="43"/>
      <c r="G30" s="66"/>
      <c r="H30" s="66"/>
      <c r="I30" s="23"/>
      <c r="J30" s="43"/>
      <c r="K30" s="43"/>
      <c r="L30" s="66"/>
      <c r="M30" s="66"/>
      <c r="N30" s="23"/>
      <c r="O30" s="25"/>
      <c r="P30" s="49"/>
      <c r="Q30" s="66"/>
      <c r="R30" s="66"/>
      <c r="S30" s="23"/>
      <c r="T30" s="56"/>
      <c r="U30" s="49"/>
      <c r="V30" s="66"/>
      <c r="W30" s="66"/>
      <c r="X30" s="23"/>
      <c r="Y30" s="25"/>
      <c r="Z30" s="51"/>
      <c r="AA30" s="66"/>
      <c r="AB30" s="66"/>
      <c r="AC30" s="23"/>
      <c r="AD30" s="43"/>
      <c r="AE30" s="43"/>
      <c r="AF30" s="66"/>
      <c r="AG30" s="66"/>
      <c r="AH30" s="23"/>
      <c r="AI30" s="26"/>
      <c r="AJ30" s="49"/>
      <c r="AK30" s="27"/>
      <c r="AM30" s="29"/>
    </row>
    <row r="31" spans="1:46" s="22" customFormat="1" ht="17.25" customHeight="1" x14ac:dyDescent="0.2">
      <c r="A31" s="66"/>
      <c r="B31" s="66"/>
      <c r="C31" s="23">
        <v>0.625</v>
      </c>
      <c r="D31" s="30"/>
      <c r="E31" s="4"/>
      <c r="F31" s="49" t="str">
        <f t="shared" si="28"/>
        <v/>
      </c>
      <c r="G31" s="66"/>
      <c r="H31" s="66"/>
      <c r="I31" s="23">
        <v>0.625</v>
      </c>
      <c r="J31" s="56"/>
      <c r="K31" s="49" t="str">
        <f t="shared" ref="K31" si="66">IF(J31="","",106)</f>
        <v/>
      </c>
      <c r="L31" s="66"/>
      <c r="M31" s="66"/>
      <c r="N31" s="23">
        <v>0.625</v>
      </c>
      <c r="O31" s="43"/>
      <c r="P31" s="43"/>
      <c r="Q31" s="66"/>
      <c r="R31" s="66"/>
      <c r="S31" s="23">
        <v>0.625</v>
      </c>
      <c r="T31" s="33"/>
      <c r="U31" s="49" t="str">
        <f t="shared" ref="U31" si="67">IF(T31="","",102)</f>
        <v/>
      </c>
      <c r="V31" s="66"/>
      <c r="W31" s="66"/>
      <c r="X31" s="23">
        <v>0.625</v>
      </c>
      <c r="Y31" s="56"/>
      <c r="Z31" s="51" t="str">
        <f t="shared" ref="Z31" si="68">IF(Y31="","",205)</f>
        <v/>
      </c>
      <c r="AA31" s="66"/>
      <c r="AB31" s="66"/>
      <c r="AC31" s="23">
        <v>0.625</v>
      </c>
      <c r="AD31" s="43"/>
      <c r="AE31" s="49" t="str">
        <f t="shared" ref="AE31" si="69">IF(AD31="","",108)</f>
        <v/>
      </c>
      <c r="AF31" s="66"/>
      <c r="AG31" s="66"/>
      <c r="AH31" s="23">
        <v>0.625</v>
      </c>
      <c r="AI31" s="32"/>
      <c r="AJ31" s="49" t="str">
        <f t="shared" ref="AJ31" si="70">IF(AI31="","",201)</f>
        <v/>
      </c>
      <c r="AK31" s="39"/>
      <c r="AL31" s="39"/>
      <c r="AM31" s="39"/>
      <c r="AN31" s="39"/>
      <c r="AO31" s="39"/>
      <c r="AP31" s="39"/>
      <c r="AQ31" s="39"/>
      <c r="AR31" s="39"/>
      <c r="AS31" s="39"/>
      <c r="AT31" s="39"/>
    </row>
    <row r="32" spans="1:46" s="22" customFormat="1" ht="17.25" customHeight="1" x14ac:dyDescent="0.2">
      <c r="A32" s="66"/>
      <c r="B32" s="66"/>
      <c r="C32" s="23"/>
      <c r="D32" s="25"/>
      <c r="E32" s="25"/>
      <c r="F32" s="49"/>
      <c r="G32" s="66"/>
      <c r="H32" s="66"/>
      <c r="I32" s="23"/>
      <c r="J32" s="25"/>
      <c r="K32" s="49"/>
      <c r="L32" s="66"/>
      <c r="M32" s="66"/>
      <c r="N32" s="23"/>
      <c r="O32" s="43"/>
      <c r="P32" s="43"/>
      <c r="Q32" s="66"/>
      <c r="R32" s="66"/>
      <c r="S32" s="23"/>
      <c r="T32" s="25"/>
      <c r="U32" s="49"/>
      <c r="V32" s="66"/>
      <c r="W32" s="66"/>
      <c r="X32" s="23"/>
      <c r="Y32" s="56"/>
      <c r="Z32" s="51"/>
      <c r="AA32" s="66"/>
      <c r="AB32" s="66"/>
      <c r="AC32" s="23"/>
      <c r="AD32" s="43"/>
      <c r="AE32" s="49"/>
      <c r="AF32" s="66"/>
      <c r="AG32" s="66"/>
      <c r="AH32" s="23"/>
      <c r="AI32" s="25"/>
      <c r="AJ32" s="49"/>
      <c r="AK32" s="27"/>
      <c r="AM32" s="29"/>
    </row>
    <row r="33" spans="1:46" s="22" customFormat="1" ht="17.25" customHeight="1" x14ac:dyDescent="0.2">
      <c r="A33" s="66"/>
      <c r="B33" s="66"/>
      <c r="C33" s="23">
        <v>0.66666666666666663</v>
      </c>
      <c r="D33" s="43"/>
      <c r="E33" s="43"/>
      <c r="F33" s="43"/>
      <c r="G33" s="66"/>
      <c r="H33" s="66"/>
      <c r="I33" s="23">
        <v>0.66666666666666663</v>
      </c>
      <c r="J33" s="30"/>
      <c r="K33" s="49" t="str">
        <f t="shared" ref="K33" si="71">IF(J33="","",106)</f>
        <v/>
      </c>
      <c r="L33" s="66"/>
      <c r="M33" s="66"/>
      <c r="N33" s="23">
        <v>0.66666666666666663</v>
      </c>
      <c r="O33" s="43"/>
      <c r="P33" s="43"/>
      <c r="Q33" s="66"/>
      <c r="R33" s="66"/>
      <c r="S33" s="23">
        <v>0.66666666666666663</v>
      </c>
      <c r="T33" s="25"/>
      <c r="U33" s="49" t="str">
        <f t="shared" ref="U33" si="72">IF(T33="","",102)</f>
        <v/>
      </c>
      <c r="V33" s="66"/>
      <c r="W33" s="66"/>
      <c r="X33" s="23">
        <v>0.66666666666666663</v>
      </c>
      <c r="Y33" s="56"/>
      <c r="Z33" s="51" t="str">
        <f t="shared" ref="Z33" si="73">IF(Y33="","",205)</f>
        <v/>
      </c>
      <c r="AA33" s="66"/>
      <c r="AB33" s="66"/>
      <c r="AC33" s="23">
        <v>0.66666666666666663</v>
      </c>
      <c r="AD33" s="43"/>
      <c r="AE33" s="43"/>
      <c r="AF33" s="66"/>
      <c r="AG33" s="66"/>
      <c r="AH33" s="23">
        <v>0.66666666666666663</v>
      </c>
      <c r="AI33" s="56"/>
      <c r="AJ33" s="49" t="str">
        <f t="shared" ref="AJ33" si="74">IF(AI33="","",201)</f>
        <v/>
      </c>
      <c r="AK33" s="27"/>
      <c r="AM33" s="29"/>
    </row>
    <row r="34" spans="1:46" s="22" customFormat="1" ht="17.25" customHeight="1" x14ac:dyDescent="0.2">
      <c r="A34" s="66"/>
      <c r="B34" s="66"/>
      <c r="C34" s="23"/>
      <c r="D34" s="43"/>
      <c r="E34" s="43"/>
      <c r="F34" s="43"/>
      <c r="G34" s="66"/>
      <c r="H34" s="66"/>
      <c r="I34" s="23"/>
      <c r="J34" s="25"/>
      <c r="K34" s="49"/>
      <c r="L34" s="66"/>
      <c r="M34" s="66"/>
      <c r="N34" s="23"/>
      <c r="O34" s="43"/>
      <c r="P34" s="43"/>
      <c r="Q34" s="66"/>
      <c r="R34" s="66"/>
      <c r="S34" s="23"/>
      <c r="T34" s="25"/>
      <c r="U34" s="49"/>
      <c r="V34" s="66"/>
      <c r="W34" s="66"/>
      <c r="X34" s="23"/>
      <c r="Y34" s="25"/>
      <c r="Z34" s="51"/>
      <c r="AA34" s="66"/>
      <c r="AB34" s="66"/>
      <c r="AC34" s="23"/>
      <c r="AD34" s="43"/>
      <c r="AE34" s="43"/>
      <c r="AF34" s="66"/>
      <c r="AG34" s="66"/>
      <c r="AH34" s="23"/>
      <c r="AI34" s="25"/>
      <c r="AJ34" s="49"/>
      <c r="AM34" s="29"/>
    </row>
    <row r="35" spans="1:46" s="22" customFormat="1" ht="17.25" customHeight="1" x14ac:dyDescent="0.2">
      <c r="A35" s="66"/>
      <c r="B35" s="66" t="s">
        <v>2</v>
      </c>
      <c r="C35" s="23">
        <v>0.70833333333333337</v>
      </c>
      <c r="D35" s="56"/>
      <c r="E35" s="56"/>
      <c r="F35" s="49" t="str">
        <f t="shared" ref="F35" si="75">IF(D35="","",103)</f>
        <v/>
      </c>
      <c r="G35" s="66"/>
      <c r="H35" s="66" t="s">
        <v>2</v>
      </c>
      <c r="I35" s="23">
        <v>0.70833333333333337</v>
      </c>
      <c r="J35" s="56"/>
      <c r="K35" s="49" t="str">
        <f t="shared" ref="K35" si="76">IF(J35="","",106)</f>
        <v/>
      </c>
      <c r="L35" s="66"/>
      <c r="M35" s="66" t="s">
        <v>2</v>
      </c>
      <c r="N35" s="23">
        <v>0.70833333333333337</v>
      </c>
      <c r="O35" s="43"/>
      <c r="P35" s="43"/>
      <c r="Q35" s="66"/>
      <c r="R35" s="66" t="s">
        <v>2</v>
      </c>
      <c r="S35" s="23">
        <v>0.70833333333333337</v>
      </c>
      <c r="T35" s="56"/>
      <c r="U35" s="49" t="str">
        <f t="shared" ref="U35" si="77">IF(T35="","",102)</f>
        <v/>
      </c>
      <c r="V35" s="66"/>
      <c r="W35" s="66" t="s">
        <v>2</v>
      </c>
      <c r="X35" s="23">
        <v>0.70833333333333337</v>
      </c>
      <c r="Y35" s="43"/>
      <c r="Z35" s="43"/>
      <c r="AA35" s="66"/>
      <c r="AB35" s="66" t="s">
        <v>2</v>
      </c>
      <c r="AC35" s="23">
        <v>0.70833333333333337</v>
      </c>
      <c r="AD35" s="43"/>
      <c r="AE35" s="43"/>
      <c r="AF35" s="66"/>
      <c r="AG35" s="66" t="s">
        <v>2</v>
      </c>
      <c r="AH35" s="23">
        <v>0.70833333333333337</v>
      </c>
      <c r="AI35" s="43"/>
      <c r="AJ35" s="49" t="str">
        <f t="shared" ref="AJ35" si="78">IF(AI35="","",201)</f>
        <v/>
      </c>
      <c r="AK35" s="40"/>
      <c r="AM35" s="29"/>
    </row>
    <row r="36" spans="1:46" s="22" customFormat="1" ht="17.25" customHeight="1" x14ac:dyDescent="0.2">
      <c r="A36" s="66"/>
      <c r="B36" s="66"/>
      <c r="C36" s="23"/>
      <c r="D36" s="56"/>
      <c r="E36" s="56"/>
      <c r="F36" s="49"/>
      <c r="G36" s="66"/>
      <c r="H36" s="66"/>
      <c r="I36" s="23"/>
      <c r="J36" s="56"/>
      <c r="K36" s="49"/>
      <c r="L36" s="66"/>
      <c r="M36" s="66"/>
      <c r="N36" s="23"/>
      <c r="O36" s="43"/>
      <c r="P36" s="43"/>
      <c r="Q36" s="66"/>
      <c r="R36" s="66"/>
      <c r="S36" s="23"/>
      <c r="T36" s="56"/>
      <c r="U36" s="49"/>
      <c r="V36" s="66"/>
      <c r="W36" s="66"/>
      <c r="X36" s="23"/>
      <c r="Y36" s="43"/>
      <c r="Z36" s="43"/>
      <c r="AA36" s="66"/>
      <c r="AB36" s="66"/>
      <c r="AC36" s="23"/>
      <c r="AD36" s="43"/>
      <c r="AE36" s="43"/>
      <c r="AF36" s="66"/>
      <c r="AG36" s="66"/>
      <c r="AH36" s="23"/>
      <c r="AI36" s="43"/>
      <c r="AJ36" s="49"/>
      <c r="AK36" s="41"/>
    </row>
    <row r="37" spans="1:46" s="22" customFormat="1" ht="17.25" customHeight="1" x14ac:dyDescent="0.2">
      <c r="A37" s="66"/>
      <c r="B37" s="66"/>
      <c r="C37" s="23">
        <v>0.75</v>
      </c>
      <c r="D37" s="56"/>
      <c r="E37" s="56"/>
      <c r="F37" s="49" t="str">
        <f t="shared" si="48"/>
        <v/>
      </c>
      <c r="G37" s="66"/>
      <c r="H37" s="66"/>
      <c r="I37" s="23">
        <v>0.75</v>
      </c>
      <c r="J37" s="56"/>
      <c r="K37" s="49" t="str">
        <f t="shared" ref="K37" si="79">IF(J37="","",106)</f>
        <v/>
      </c>
      <c r="L37" s="66"/>
      <c r="M37" s="66"/>
      <c r="N37" s="23">
        <v>0.75</v>
      </c>
      <c r="O37" s="43"/>
      <c r="P37" s="43"/>
      <c r="Q37" s="66"/>
      <c r="R37" s="66"/>
      <c r="S37" s="23">
        <v>0.75</v>
      </c>
      <c r="T37" s="25"/>
      <c r="U37" s="49" t="str">
        <f t="shared" ref="U37" si="80">IF(T37="","",102)</f>
        <v/>
      </c>
      <c r="V37" s="66"/>
      <c r="W37" s="66"/>
      <c r="X37" s="23">
        <v>0.75</v>
      </c>
      <c r="Y37" s="43"/>
      <c r="Z37" s="51" t="str">
        <f t="shared" ref="Z37" si="81">IF(Y37="","",205)</f>
        <v/>
      </c>
      <c r="AA37" s="66"/>
      <c r="AB37" s="66"/>
      <c r="AC37" s="23">
        <v>0.75</v>
      </c>
      <c r="AD37" s="43"/>
      <c r="AE37" s="43"/>
      <c r="AF37" s="66"/>
      <c r="AG37" s="66"/>
      <c r="AH37" s="23">
        <v>0.75</v>
      </c>
      <c r="AI37" s="38"/>
      <c r="AJ37" s="49" t="str">
        <f t="shared" ref="AJ37" si="82">IF(AI37="","",201)</f>
        <v/>
      </c>
      <c r="AK37" s="42"/>
      <c r="AL37" s="42"/>
      <c r="AM37" s="42"/>
      <c r="AN37" s="42"/>
      <c r="AO37" s="42"/>
      <c r="AP37" s="42"/>
      <c r="AQ37" s="42"/>
      <c r="AR37" s="42"/>
      <c r="AS37" s="42"/>
      <c r="AT37" s="42"/>
    </row>
    <row r="38" spans="1:46" s="22" customFormat="1" ht="17.25" customHeight="1" x14ac:dyDescent="0.2">
      <c r="A38" s="66"/>
      <c r="B38" s="66"/>
      <c r="C38" s="23"/>
      <c r="D38" s="25"/>
      <c r="E38" s="25"/>
      <c r="F38" s="49"/>
      <c r="G38" s="66"/>
      <c r="H38" s="66"/>
      <c r="I38" s="23"/>
      <c r="J38" s="56"/>
      <c r="K38" s="49"/>
      <c r="L38" s="66"/>
      <c r="M38" s="66"/>
      <c r="N38" s="23"/>
      <c r="O38" s="43"/>
      <c r="P38" s="43"/>
      <c r="Q38" s="66"/>
      <c r="R38" s="66"/>
      <c r="S38" s="23"/>
      <c r="T38" s="56"/>
      <c r="U38" s="49"/>
      <c r="V38" s="66"/>
      <c r="W38" s="66"/>
      <c r="X38" s="23"/>
      <c r="Y38" s="43"/>
      <c r="Z38" s="51"/>
      <c r="AA38" s="66"/>
      <c r="AB38" s="66"/>
      <c r="AC38" s="23"/>
      <c r="AD38" s="43"/>
      <c r="AE38" s="43"/>
      <c r="AF38" s="66"/>
      <c r="AG38" s="66"/>
      <c r="AH38" s="23"/>
      <c r="AI38" s="56"/>
      <c r="AJ38" s="49"/>
      <c r="AK38" s="27"/>
      <c r="AM38" s="29"/>
    </row>
    <row r="39" spans="1:46" s="22" customFormat="1" ht="17.25" customHeight="1" x14ac:dyDescent="0.2">
      <c r="A39" s="66"/>
      <c r="B39" s="66"/>
      <c r="C39" s="23">
        <v>0.79166666666666663</v>
      </c>
      <c r="D39" s="25"/>
      <c r="E39" s="25"/>
      <c r="F39" s="49" t="str">
        <f t="shared" si="28"/>
        <v/>
      </c>
      <c r="G39" s="66"/>
      <c r="H39" s="66"/>
      <c r="I39" s="23">
        <v>0.79166666666666663</v>
      </c>
      <c r="J39" s="56"/>
      <c r="K39" s="49" t="str">
        <f t="shared" ref="K39" si="83">IF(J39="","",106)</f>
        <v/>
      </c>
      <c r="L39" s="66"/>
      <c r="M39" s="66"/>
      <c r="N39" s="23">
        <v>0.79166666666666663</v>
      </c>
      <c r="O39" s="25"/>
      <c r="P39" s="49"/>
      <c r="Q39" s="66"/>
      <c r="R39" s="66"/>
      <c r="S39" s="23">
        <v>0.79166666666666663</v>
      </c>
      <c r="T39" s="56"/>
      <c r="U39" s="49" t="str">
        <f t="shared" ref="U39" si="84">IF(T39="","",102)</f>
        <v/>
      </c>
      <c r="V39" s="66"/>
      <c r="W39" s="66"/>
      <c r="X39" s="23">
        <v>0.79166666666666663</v>
      </c>
      <c r="Y39" s="25"/>
      <c r="Z39" s="51" t="str">
        <f t="shared" ref="Z39" si="85">IF(Y39="","",205)</f>
        <v/>
      </c>
      <c r="AA39" s="66"/>
      <c r="AB39" s="66"/>
      <c r="AC39" s="23">
        <v>0.79166666666666663</v>
      </c>
      <c r="AD39" s="43"/>
      <c r="AE39" s="43"/>
      <c r="AF39" s="66"/>
      <c r="AG39" s="66"/>
      <c r="AH39" s="23">
        <v>0.79166666666666663</v>
      </c>
      <c r="AI39" s="36"/>
      <c r="AJ39" s="49" t="str">
        <f t="shared" ref="AJ39" si="86">IF(AI39="","",201)</f>
        <v/>
      </c>
      <c r="AK39" s="27"/>
      <c r="AM39" s="29"/>
    </row>
    <row r="40" spans="1:46" s="22" customFormat="1" ht="17.25" customHeight="1" x14ac:dyDescent="0.2">
      <c r="A40" s="66"/>
      <c r="B40" s="66"/>
      <c r="C40" s="23"/>
      <c r="D40" s="25"/>
      <c r="E40" s="25"/>
      <c r="F40" s="49"/>
      <c r="G40" s="66"/>
      <c r="H40" s="66"/>
      <c r="I40" s="23"/>
      <c r="J40" s="56"/>
      <c r="K40" s="49"/>
      <c r="L40" s="66"/>
      <c r="M40" s="66"/>
      <c r="N40" s="23"/>
      <c r="O40" s="25"/>
      <c r="P40" s="49"/>
      <c r="Q40" s="66"/>
      <c r="R40" s="66"/>
      <c r="S40" s="23"/>
      <c r="T40" s="56"/>
      <c r="U40" s="49"/>
      <c r="V40" s="66"/>
      <c r="W40" s="66"/>
      <c r="X40" s="23"/>
      <c r="Y40" s="25"/>
      <c r="Z40" s="51"/>
      <c r="AA40" s="66"/>
      <c r="AB40" s="66"/>
      <c r="AC40" s="23"/>
      <c r="AD40" s="43"/>
      <c r="AE40" s="43"/>
      <c r="AF40" s="66"/>
      <c r="AG40" s="66"/>
      <c r="AH40" s="23"/>
      <c r="AI40" s="56"/>
      <c r="AJ40" s="49"/>
      <c r="AK40" s="27"/>
      <c r="AM40" s="29"/>
    </row>
    <row r="41" spans="1:46" s="22" customFormat="1" ht="17.25" customHeight="1" x14ac:dyDescent="0.2">
      <c r="A41" s="66"/>
      <c r="B41" s="66"/>
      <c r="C41" s="23">
        <v>0.83333333333333337</v>
      </c>
      <c r="D41" s="25"/>
      <c r="E41" s="25"/>
      <c r="F41" s="49" t="str">
        <f t="shared" si="35"/>
        <v/>
      </c>
      <c r="G41" s="66"/>
      <c r="H41" s="66"/>
      <c r="I41" s="23">
        <v>0.83333333333333337</v>
      </c>
      <c r="J41" s="25"/>
      <c r="K41" s="49" t="str">
        <f t="shared" ref="K41" si="87">IF(J41="","",106)</f>
        <v/>
      </c>
      <c r="L41" s="66"/>
      <c r="M41" s="66"/>
      <c r="N41" s="23">
        <v>0.83333333333333337</v>
      </c>
      <c r="O41" s="43"/>
      <c r="P41" s="43"/>
      <c r="Q41" s="66"/>
      <c r="R41" s="66"/>
      <c r="S41" s="23">
        <v>0.83333333333333337</v>
      </c>
      <c r="T41" s="33"/>
      <c r="U41" s="49" t="str">
        <f t="shared" ref="U41" si="88">IF(T41="","",102)</f>
        <v/>
      </c>
      <c r="V41" s="66"/>
      <c r="W41" s="66"/>
      <c r="X41" s="23">
        <v>0.83333333333333337</v>
      </c>
      <c r="Y41" s="25"/>
      <c r="Z41" s="51" t="str">
        <f t="shared" ref="Z41" si="89">IF(Y41="","",205)</f>
        <v/>
      </c>
      <c r="AA41" s="66"/>
      <c r="AB41" s="66"/>
      <c r="AC41" s="23">
        <v>0.83333333333333337</v>
      </c>
      <c r="AD41" s="43"/>
      <c r="AE41" s="43"/>
      <c r="AF41" s="66"/>
      <c r="AG41" s="66"/>
      <c r="AH41" s="23">
        <v>0.83333333333333337</v>
      </c>
      <c r="AI41" s="25"/>
      <c r="AJ41" s="49" t="str">
        <f t="shared" ref="AJ41" si="90">IF(AI41="","",201)</f>
        <v/>
      </c>
      <c r="AK41" s="27"/>
      <c r="AM41" s="29"/>
    </row>
    <row r="42" spans="1:46" s="22" customFormat="1" ht="17.25" customHeight="1" x14ac:dyDescent="0.2">
      <c r="A42" s="66"/>
      <c r="B42" s="66"/>
      <c r="C42" s="23"/>
      <c r="D42" s="25"/>
      <c r="E42" s="25"/>
      <c r="F42" s="49"/>
      <c r="G42" s="66"/>
      <c r="H42" s="66"/>
      <c r="I42" s="23"/>
      <c r="J42" s="25"/>
      <c r="K42" s="49"/>
      <c r="L42" s="66"/>
      <c r="M42" s="66"/>
      <c r="N42" s="23"/>
      <c r="O42" s="43"/>
      <c r="P42" s="43"/>
      <c r="Q42" s="66"/>
      <c r="R42" s="66"/>
      <c r="S42" s="23"/>
      <c r="T42" s="25"/>
      <c r="U42" s="49"/>
      <c r="V42" s="66"/>
      <c r="W42" s="66"/>
      <c r="X42" s="23"/>
      <c r="Y42" s="25"/>
      <c r="Z42" s="51"/>
      <c r="AA42" s="66"/>
      <c r="AB42" s="66"/>
      <c r="AC42" s="23"/>
      <c r="AD42" s="43"/>
      <c r="AE42" s="43"/>
      <c r="AF42" s="66"/>
      <c r="AG42" s="66"/>
      <c r="AH42" s="23"/>
      <c r="AI42" s="25"/>
      <c r="AJ42" s="49"/>
      <c r="AK42" s="27"/>
      <c r="AM42" s="29"/>
    </row>
    <row r="43" spans="1:46" s="22" customFormat="1" ht="17.25" customHeight="1" x14ac:dyDescent="0.2">
      <c r="A43" s="68" t="s">
        <v>404</v>
      </c>
      <c r="B43" s="68" t="s">
        <v>1</v>
      </c>
      <c r="C43" s="57">
        <v>0.41666666666666669</v>
      </c>
      <c r="D43" s="58"/>
      <c r="E43" s="58"/>
      <c r="F43" s="59" t="str">
        <f t="shared" ref="F43" si="91">IF(D43="","",103)</f>
        <v/>
      </c>
      <c r="G43" s="68" t="s">
        <v>404</v>
      </c>
      <c r="H43" s="68" t="s">
        <v>1</v>
      </c>
      <c r="I43" s="57">
        <v>0.41666666666666669</v>
      </c>
      <c r="J43" s="58"/>
      <c r="K43" s="59" t="str">
        <f t="shared" ref="K43" si="92">IF(J43="","",106)</f>
        <v/>
      </c>
      <c r="L43" s="68" t="s">
        <v>404</v>
      </c>
      <c r="M43" s="68" t="s">
        <v>1</v>
      </c>
      <c r="N43" s="57">
        <v>0.41666666666666669</v>
      </c>
      <c r="O43" s="58"/>
      <c r="P43" s="59" t="str">
        <f>IF(O43="","",104)</f>
        <v/>
      </c>
      <c r="Q43" s="68" t="s">
        <v>404</v>
      </c>
      <c r="R43" s="68" t="s">
        <v>1</v>
      </c>
      <c r="S43" s="57">
        <v>0.41666666666666669</v>
      </c>
      <c r="T43" s="60"/>
      <c r="U43" s="59" t="str">
        <f t="shared" ref="U43" si="93">IF(T43="","",102)</f>
        <v/>
      </c>
      <c r="V43" s="68" t="s">
        <v>404</v>
      </c>
      <c r="W43" s="68" t="s">
        <v>1</v>
      </c>
      <c r="X43" s="57">
        <v>0.41666666666666669</v>
      </c>
      <c r="Y43" s="58"/>
      <c r="Z43" s="61" t="str">
        <f t="shared" ref="Z43" si="94">IF(Y43="","",205)</f>
        <v/>
      </c>
      <c r="AA43" s="68" t="s">
        <v>404</v>
      </c>
      <c r="AB43" s="68" t="s">
        <v>1</v>
      </c>
      <c r="AC43" s="57">
        <v>0.41666666666666669</v>
      </c>
      <c r="AD43" s="58"/>
      <c r="AE43" s="59" t="str">
        <f t="shared" ref="AE43" si="95">IF(AD43="","",108)</f>
        <v/>
      </c>
      <c r="AF43" s="68" t="s">
        <v>404</v>
      </c>
      <c r="AG43" s="68" t="s">
        <v>1</v>
      </c>
      <c r="AH43" s="57">
        <v>0.41666666666666669</v>
      </c>
      <c r="AI43" s="58"/>
      <c r="AJ43" s="59" t="str">
        <f t="shared" ref="AJ43" si="96">IF(AI43="","",201)</f>
        <v/>
      </c>
      <c r="AK43" s="27"/>
      <c r="AM43" s="29"/>
    </row>
    <row r="44" spans="1:46" s="22" customFormat="1" ht="17.25" customHeight="1" x14ac:dyDescent="0.2">
      <c r="A44" s="68"/>
      <c r="B44" s="68"/>
      <c r="C44" s="57"/>
      <c r="D44" s="58"/>
      <c r="E44" s="58"/>
      <c r="F44" s="59"/>
      <c r="G44" s="68"/>
      <c r="H44" s="68"/>
      <c r="I44" s="57"/>
      <c r="J44" s="58"/>
      <c r="K44" s="59"/>
      <c r="L44" s="68"/>
      <c r="M44" s="68"/>
      <c r="N44" s="57"/>
      <c r="O44" s="58"/>
      <c r="P44" s="59"/>
      <c r="Q44" s="68"/>
      <c r="R44" s="68"/>
      <c r="S44" s="57"/>
      <c r="T44" s="60"/>
      <c r="U44" s="59"/>
      <c r="V44" s="68"/>
      <c r="W44" s="68"/>
      <c r="X44" s="57"/>
      <c r="Y44" s="58"/>
      <c r="Z44" s="61"/>
      <c r="AA44" s="68"/>
      <c r="AB44" s="68"/>
      <c r="AC44" s="57"/>
      <c r="AD44" s="58"/>
      <c r="AE44" s="59"/>
      <c r="AF44" s="68"/>
      <c r="AG44" s="68"/>
      <c r="AH44" s="57"/>
      <c r="AI44" s="58"/>
      <c r="AJ44" s="59"/>
      <c r="AK44" s="27"/>
      <c r="AM44" s="29"/>
    </row>
    <row r="45" spans="1:46" s="22" customFormat="1" ht="17.25" customHeight="1" x14ac:dyDescent="0.2">
      <c r="A45" s="68"/>
      <c r="B45" s="68"/>
      <c r="C45" s="57">
        <v>0.45833333333333331</v>
      </c>
      <c r="D45" s="60"/>
      <c r="E45" s="62"/>
      <c r="F45" s="59" t="str">
        <f t="shared" si="48"/>
        <v/>
      </c>
      <c r="G45" s="68"/>
      <c r="H45" s="68"/>
      <c r="I45" s="57">
        <v>0.45833333333333331</v>
      </c>
      <c r="J45" s="63"/>
      <c r="K45" s="59" t="str">
        <f t="shared" ref="K45" si="97">IF(J45="","",106)</f>
        <v/>
      </c>
      <c r="L45" s="68"/>
      <c r="M45" s="68"/>
      <c r="N45" s="57">
        <v>0.45833333333333331</v>
      </c>
      <c r="O45" s="58"/>
      <c r="P45" s="59" t="str">
        <f>IF(O45="","",104)</f>
        <v/>
      </c>
      <c r="Q45" s="68"/>
      <c r="R45" s="68"/>
      <c r="S45" s="57">
        <v>0.45833333333333331</v>
      </c>
      <c r="T45" s="64"/>
      <c r="U45" s="59" t="str">
        <f t="shared" ref="U45" si="98">IF(T45="","",102)</f>
        <v/>
      </c>
      <c r="V45" s="68"/>
      <c r="W45" s="68"/>
      <c r="X45" s="57">
        <v>0.45833333333333331</v>
      </c>
      <c r="Y45" s="64"/>
      <c r="Z45" s="61" t="str">
        <f t="shared" ref="Z45" si="99">IF(Y45="","",205)</f>
        <v/>
      </c>
      <c r="AA45" s="68"/>
      <c r="AB45" s="68"/>
      <c r="AC45" s="57">
        <v>0.45833333333333331</v>
      </c>
      <c r="AD45" s="58"/>
      <c r="AE45" s="59" t="str">
        <f t="shared" ref="AE45" si="100">IF(AD45="","",108)</f>
        <v/>
      </c>
      <c r="AF45" s="68"/>
      <c r="AG45" s="68"/>
      <c r="AH45" s="57">
        <v>0.45833333333333331</v>
      </c>
      <c r="AI45" s="63"/>
      <c r="AJ45" s="59" t="str">
        <f t="shared" ref="AJ45" si="101">IF(AI45="","",201)</f>
        <v/>
      </c>
      <c r="AK45" s="27"/>
      <c r="AM45" s="29"/>
    </row>
    <row r="46" spans="1:46" s="22" customFormat="1" ht="17.25" customHeight="1" x14ac:dyDescent="0.2">
      <c r="A46" s="68"/>
      <c r="B46" s="68"/>
      <c r="C46" s="57"/>
      <c r="D46" s="60"/>
      <c r="E46" s="62"/>
      <c r="F46" s="59"/>
      <c r="G46" s="68"/>
      <c r="H46" s="68"/>
      <c r="I46" s="57"/>
      <c r="J46" s="64"/>
      <c r="K46" s="59"/>
      <c r="L46" s="68"/>
      <c r="M46" s="68"/>
      <c r="N46" s="57"/>
      <c r="O46" s="58"/>
      <c r="P46" s="59"/>
      <c r="Q46" s="68"/>
      <c r="R46" s="68"/>
      <c r="S46" s="57"/>
      <c r="T46" s="64"/>
      <c r="U46" s="59"/>
      <c r="V46" s="68"/>
      <c r="W46" s="68"/>
      <c r="X46" s="57"/>
      <c r="Y46" s="64"/>
      <c r="Z46" s="61"/>
      <c r="AA46" s="68"/>
      <c r="AB46" s="68"/>
      <c r="AC46" s="57"/>
      <c r="AD46" s="64"/>
      <c r="AE46" s="59"/>
      <c r="AF46" s="68"/>
      <c r="AG46" s="68"/>
      <c r="AH46" s="57"/>
      <c r="AI46" s="64"/>
      <c r="AJ46" s="59"/>
      <c r="AK46" s="27"/>
      <c r="AM46" s="29"/>
    </row>
    <row r="47" spans="1:46" s="22" customFormat="1" ht="17.25" customHeight="1" x14ac:dyDescent="0.2">
      <c r="A47" s="68"/>
      <c r="B47" s="68"/>
      <c r="C47" s="57">
        <v>0.54166666666666663</v>
      </c>
      <c r="D47" s="63"/>
      <c r="E47" s="65"/>
      <c r="F47" s="59" t="str">
        <f t="shared" si="28"/>
        <v/>
      </c>
      <c r="G47" s="68"/>
      <c r="H47" s="68"/>
      <c r="I47" s="57">
        <v>0.54166666666666663</v>
      </c>
      <c r="J47" s="63"/>
      <c r="K47" s="59" t="str">
        <f t="shared" ref="K47" si="102">IF(J47="","",106)</f>
        <v/>
      </c>
      <c r="L47" s="68"/>
      <c r="M47" s="68"/>
      <c r="N47" s="57">
        <v>0.54166666666666663</v>
      </c>
      <c r="O47" s="63"/>
      <c r="P47" s="59" t="str">
        <f>IF(O47="","",104)</f>
        <v/>
      </c>
      <c r="Q47" s="68"/>
      <c r="R47" s="68"/>
      <c r="S47" s="57">
        <v>0.54166666666666663</v>
      </c>
      <c r="T47" s="58"/>
      <c r="U47" s="59" t="str">
        <f t="shared" ref="U47" si="103">IF(T47="","",102)</f>
        <v/>
      </c>
      <c r="V47" s="68"/>
      <c r="W47" s="68"/>
      <c r="X47" s="57">
        <v>0.54166666666666663</v>
      </c>
      <c r="Y47" s="64"/>
      <c r="Z47" s="61" t="str">
        <f t="shared" ref="Z47" si="104">IF(Y47="","",205)</f>
        <v/>
      </c>
      <c r="AA47" s="68"/>
      <c r="AB47" s="68"/>
      <c r="AC47" s="57">
        <v>0.54166666666666663</v>
      </c>
      <c r="AD47" s="64"/>
      <c r="AE47" s="59" t="str">
        <f t="shared" ref="AE47" si="105">IF(AD47="","",108)</f>
        <v/>
      </c>
      <c r="AF47" s="68"/>
      <c r="AG47" s="68"/>
      <c r="AH47" s="57">
        <v>0.54166666666666663</v>
      </c>
      <c r="AI47" s="63"/>
      <c r="AJ47" s="59" t="str">
        <f t="shared" ref="AJ47" si="106">IF(AI47="","",201)</f>
        <v/>
      </c>
      <c r="AK47" s="27"/>
      <c r="AM47" s="29"/>
    </row>
    <row r="48" spans="1:46" s="22" customFormat="1" ht="17.25" customHeight="1" x14ac:dyDescent="0.2">
      <c r="A48" s="68"/>
      <c r="B48" s="68"/>
      <c r="C48" s="57"/>
      <c r="D48" s="58"/>
      <c r="E48" s="58"/>
      <c r="F48" s="59"/>
      <c r="G48" s="68"/>
      <c r="H48" s="68"/>
      <c r="I48" s="57"/>
      <c r="J48" s="64"/>
      <c r="K48" s="59"/>
      <c r="L48" s="68"/>
      <c r="M48" s="68"/>
      <c r="N48" s="57"/>
      <c r="O48" s="64"/>
      <c r="P48" s="59"/>
      <c r="Q48" s="68"/>
      <c r="R48" s="68"/>
      <c r="S48" s="57"/>
      <c r="T48" s="64"/>
      <c r="U48" s="59"/>
      <c r="V48" s="68"/>
      <c r="W48" s="68"/>
      <c r="X48" s="57"/>
      <c r="Y48" s="58"/>
      <c r="Z48" s="61"/>
      <c r="AA48" s="68"/>
      <c r="AB48" s="68"/>
      <c r="AC48" s="57"/>
      <c r="AD48" s="64"/>
      <c r="AE48" s="59"/>
      <c r="AF48" s="68"/>
      <c r="AG48" s="68"/>
      <c r="AH48" s="57"/>
      <c r="AI48" s="63"/>
      <c r="AJ48" s="59"/>
      <c r="AK48" s="27"/>
      <c r="AM48" s="29"/>
    </row>
    <row r="49" spans="1:39" s="22" customFormat="1" ht="17.25" customHeight="1" x14ac:dyDescent="0.2">
      <c r="A49" s="68"/>
      <c r="B49" s="68"/>
      <c r="C49" s="57">
        <v>0.58333333333333337</v>
      </c>
      <c r="D49" s="63"/>
      <c r="E49" s="65"/>
      <c r="F49" s="59" t="str">
        <f t="shared" si="35"/>
        <v/>
      </c>
      <c r="G49" s="68"/>
      <c r="H49" s="68"/>
      <c r="I49" s="57">
        <v>0.58333333333333337</v>
      </c>
      <c r="J49" s="63"/>
      <c r="K49" s="59" t="str">
        <f t="shared" ref="K49" si="107">IF(J49="","",106)</f>
        <v/>
      </c>
      <c r="L49" s="68"/>
      <c r="M49" s="68"/>
      <c r="N49" s="57">
        <v>0.58333333333333337</v>
      </c>
      <c r="O49" s="58"/>
      <c r="P49" s="59" t="str">
        <f>IF(O49="","",104)</f>
        <v/>
      </c>
      <c r="Q49" s="68"/>
      <c r="R49" s="68"/>
      <c r="S49" s="57">
        <v>0.58333333333333337</v>
      </c>
      <c r="T49" s="64"/>
      <c r="U49" s="59" t="str">
        <f t="shared" ref="U49" si="108">IF(T49="","",102)</f>
        <v/>
      </c>
      <c r="V49" s="68"/>
      <c r="W49" s="68"/>
      <c r="X49" s="57">
        <v>0.58333333333333337</v>
      </c>
      <c r="Y49" s="60"/>
      <c r="Z49" s="61" t="str">
        <f t="shared" ref="Z49" si="109">IF(Y49="","",205)</f>
        <v/>
      </c>
      <c r="AA49" s="68"/>
      <c r="AB49" s="68"/>
      <c r="AC49" s="57">
        <v>0.58333333333333337</v>
      </c>
      <c r="AD49" s="64"/>
      <c r="AE49" s="59" t="str">
        <f t="shared" ref="AE49" si="110">IF(AD49="","",108)</f>
        <v/>
      </c>
      <c r="AF49" s="68"/>
      <c r="AG49" s="68"/>
      <c r="AH49" s="57">
        <v>0.58333333333333337</v>
      </c>
      <c r="AI49" s="63"/>
      <c r="AJ49" s="59" t="str">
        <f t="shared" ref="AJ49" si="111">IF(AI49="","",201)</f>
        <v/>
      </c>
      <c r="AK49" s="27"/>
      <c r="AM49" s="29"/>
    </row>
    <row r="50" spans="1:39" s="22" customFormat="1" ht="17.25" customHeight="1" x14ac:dyDescent="0.2">
      <c r="A50" s="68"/>
      <c r="B50" s="68"/>
      <c r="C50" s="57"/>
      <c r="D50" s="58"/>
      <c r="E50" s="58"/>
      <c r="F50" s="59"/>
      <c r="G50" s="68"/>
      <c r="H50" s="68"/>
      <c r="I50" s="57"/>
      <c r="J50" s="58"/>
      <c r="K50" s="59"/>
      <c r="L50" s="68"/>
      <c r="M50" s="68"/>
      <c r="N50" s="57"/>
      <c r="O50" s="58"/>
      <c r="P50" s="59"/>
      <c r="Q50" s="68"/>
      <c r="R50" s="68"/>
      <c r="S50" s="57"/>
      <c r="T50" s="64"/>
      <c r="U50" s="59"/>
      <c r="V50" s="68"/>
      <c r="W50" s="68"/>
      <c r="X50" s="57"/>
      <c r="Y50" s="60"/>
      <c r="Z50" s="61"/>
      <c r="AA50" s="68"/>
      <c r="AB50" s="68"/>
      <c r="AC50" s="57"/>
      <c r="AD50" s="64"/>
      <c r="AE50" s="59"/>
      <c r="AF50" s="68"/>
      <c r="AG50" s="68"/>
      <c r="AH50" s="57"/>
      <c r="AI50" s="63"/>
      <c r="AJ50" s="59"/>
      <c r="AK50" s="27"/>
      <c r="AM50" s="29"/>
    </row>
    <row r="51" spans="1:39" s="22" customFormat="1" ht="17.25" customHeight="1" x14ac:dyDescent="0.2">
      <c r="A51" s="68"/>
      <c r="B51" s="68"/>
      <c r="C51" s="57">
        <v>0.625</v>
      </c>
      <c r="D51" s="63"/>
      <c r="E51" s="65"/>
      <c r="F51" s="59" t="str">
        <f t="shared" ref="F51" si="112">IF(D51="","",103)</f>
        <v/>
      </c>
      <c r="G51" s="68"/>
      <c r="H51" s="68"/>
      <c r="I51" s="57">
        <v>0.625</v>
      </c>
      <c r="J51" s="63"/>
      <c r="K51" s="59" t="str">
        <f t="shared" ref="K51" si="113">IF(J51="","",106)</f>
        <v/>
      </c>
      <c r="L51" s="68"/>
      <c r="M51" s="68"/>
      <c r="N51" s="57">
        <v>0.625</v>
      </c>
      <c r="O51" s="63"/>
      <c r="P51" s="59" t="str">
        <f>IF(O51="","",104)</f>
        <v/>
      </c>
      <c r="Q51" s="68"/>
      <c r="R51" s="68"/>
      <c r="S51" s="57">
        <v>0.625</v>
      </c>
      <c r="T51" s="58"/>
      <c r="U51" s="59" t="str">
        <f t="shared" ref="U51" si="114">IF(T51="","",102)</f>
        <v/>
      </c>
      <c r="V51" s="68"/>
      <c r="W51" s="68"/>
      <c r="X51" s="57">
        <v>0.625</v>
      </c>
      <c r="Y51" s="60"/>
      <c r="Z51" s="61" t="str">
        <f t="shared" ref="Z51" si="115">IF(Y51="","",205)</f>
        <v/>
      </c>
      <c r="AA51" s="68"/>
      <c r="AB51" s="68"/>
      <c r="AC51" s="57">
        <v>0.625</v>
      </c>
      <c r="AD51" s="64"/>
      <c r="AE51" s="59" t="str">
        <f t="shared" ref="AE51" si="116">IF(AD51="","",108)</f>
        <v/>
      </c>
      <c r="AF51" s="68"/>
      <c r="AG51" s="68"/>
      <c r="AH51" s="57">
        <v>0.625</v>
      </c>
      <c r="AI51" s="63"/>
      <c r="AJ51" s="59" t="str">
        <f t="shared" ref="AJ51" si="117">IF(AI51="","",201)</f>
        <v/>
      </c>
      <c r="AK51" s="27"/>
      <c r="AM51" s="29"/>
    </row>
    <row r="52" spans="1:39" s="22" customFormat="1" ht="17.25" customHeight="1" x14ac:dyDescent="0.2">
      <c r="A52" s="68"/>
      <c r="B52" s="68"/>
      <c r="C52" s="57"/>
      <c r="D52" s="58"/>
      <c r="E52" s="58"/>
      <c r="F52" s="59"/>
      <c r="G52" s="68"/>
      <c r="H52" s="68"/>
      <c r="I52" s="57"/>
      <c r="J52" s="58"/>
      <c r="K52" s="59"/>
      <c r="L52" s="68"/>
      <c r="M52" s="68"/>
      <c r="N52" s="57"/>
      <c r="O52" s="64"/>
      <c r="P52" s="59"/>
      <c r="Q52" s="68"/>
      <c r="R52" s="68"/>
      <c r="S52" s="57"/>
      <c r="T52" s="58"/>
      <c r="U52" s="59"/>
      <c r="V52" s="68"/>
      <c r="W52" s="68"/>
      <c r="X52" s="57"/>
      <c r="Y52" s="60"/>
      <c r="Z52" s="61"/>
      <c r="AA52" s="68"/>
      <c r="AB52" s="68"/>
      <c r="AC52" s="57"/>
      <c r="AD52" s="64"/>
      <c r="AE52" s="59"/>
      <c r="AF52" s="68"/>
      <c r="AG52" s="68"/>
      <c r="AH52" s="57"/>
      <c r="AI52" s="63"/>
      <c r="AJ52" s="59"/>
      <c r="AK52" s="27"/>
      <c r="AM52" s="29"/>
    </row>
    <row r="53" spans="1:39" s="22" customFormat="1" ht="17.25" customHeight="1" x14ac:dyDescent="0.2">
      <c r="A53" s="68"/>
      <c r="B53" s="68"/>
      <c r="C53" s="57">
        <v>0.66666666666666663</v>
      </c>
      <c r="D53" s="63"/>
      <c r="E53" s="65"/>
      <c r="F53" s="59" t="str">
        <f t="shared" si="48"/>
        <v/>
      </c>
      <c r="G53" s="68"/>
      <c r="H53" s="68"/>
      <c r="I53" s="57">
        <v>0.66666666666666663</v>
      </c>
      <c r="J53" s="64"/>
      <c r="K53" s="59" t="str">
        <f t="shared" ref="K53" si="118">IF(J53="","",106)</f>
        <v/>
      </c>
      <c r="L53" s="68"/>
      <c r="M53" s="68"/>
      <c r="N53" s="57">
        <v>0.66666666666666663</v>
      </c>
      <c r="O53" s="63"/>
      <c r="P53" s="59" t="str">
        <f>IF(O53="","",104)</f>
        <v/>
      </c>
      <c r="Q53" s="68"/>
      <c r="R53" s="68"/>
      <c r="S53" s="57">
        <v>0.66666666666666663</v>
      </c>
      <c r="T53" s="63"/>
      <c r="U53" s="59" t="str">
        <f t="shared" ref="U53" si="119">IF(T53="","",102)</f>
        <v/>
      </c>
      <c r="V53" s="68"/>
      <c r="W53" s="68"/>
      <c r="X53" s="57">
        <v>0.66666666666666663</v>
      </c>
      <c r="Y53" s="58"/>
      <c r="Z53" s="61" t="str">
        <f t="shared" ref="Z53" si="120">IF(Y53="","",205)</f>
        <v/>
      </c>
      <c r="AA53" s="68"/>
      <c r="AB53" s="68"/>
      <c r="AC53" s="57">
        <v>0.66666666666666663</v>
      </c>
      <c r="AD53" s="58"/>
      <c r="AE53" s="59" t="str">
        <f t="shared" ref="AE53" si="121">IF(AD53="","",108)</f>
        <v/>
      </c>
      <c r="AF53" s="68"/>
      <c r="AG53" s="68"/>
      <c r="AH53" s="57">
        <v>0.66666666666666663</v>
      </c>
      <c r="AI53" s="60"/>
      <c r="AJ53" s="59" t="str">
        <f t="shared" ref="AJ53" si="122">IF(AI53="","",201)</f>
        <v/>
      </c>
      <c r="AK53" s="27"/>
      <c r="AM53" s="29"/>
    </row>
    <row r="54" spans="1:39" s="22" customFormat="1" ht="17.25" customHeight="1" x14ac:dyDescent="0.2">
      <c r="A54" s="68"/>
      <c r="B54" s="68"/>
      <c r="C54" s="57"/>
      <c r="D54" s="58"/>
      <c r="E54" s="58"/>
      <c r="F54" s="59"/>
      <c r="G54" s="68"/>
      <c r="H54" s="68"/>
      <c r="I54" s="57"/>
      <c r="J54" s="58"/>
      <c r="K54" s="59"/>
      <c r="L54" s="68"/>
      <c r="M54" s="68"/>
      <c r="N54" s="57"/>
      <c r="O54" s="58"/>
      <c r="P54" s="59"/>
      <c r="Q54" s="68"/>
      <c r="R54" s="68"/>
      <c r="S54" s="57"/>
      <c r="T54" s="64"/>
      <c r="U54" s="59"/>
      <c r="V54" s="68"/>
      <c r="W54" s="68"/>
      <c r="X54" s="57"/>
      <c r="Y54" s="58"/>
      <c r="Z54" s="61"/>
      <c r="AA54" s="68"/>
      <c r="AB54" s="68"/>
      <c r="AC54" s="57"/>
      <c r="AD54" s="58"/>
      <c r="AE54" s="59"/>
      <c r="AF54" s="68"/>
      <c r="AG54" s="68"/>
      <c r="AH54" s="57"/>
      <c r="AI54" s="60"/>
      <c r="AJ54" s="59"/>
      <c r="AK54" s="27"/>
      <c r="AM54" s="29"/>
    </row>
    <row r="55" spans="1:39" s="22" customFormat="1" ht="17.25" customHeight="1" x14ac:dyDescent="0.2">
      <c r="A55" s="68"/>
      <c r="B55" s="68" t="s">
        <v>2</v>
      </c>
      <c r="C55" s="57">
        <v>0.70833333333333337</v>
      </c>
      <c r="D55" s="64"/>
      <c r="E55" s="64"/>
      <c r="F55" s="59" t="str">
        <f t="shared" si="28"/>
        <v/>
      </c>
      <c r="G55" s="68"/>
      <c r="H55" s="68" t="s">
        <v>2</v>
      </c>
      <c r="I55" s="57">
        <v>0.70833333333333337</v>
      </c>
      <c r="J55" s="64"/>
      <c r="K55" s="59" t="str">
        <f t="shared" ref="K55" si="123">IF(J55="","",106)</f>
        <v/>
      </c>
      <c r="L55" s="68"/>
      <c r="M55" s="68" t="s">
        <v>2</v>
      </c>
      <c r="N55" s="57">
        <v>0.70833333333333337</v>
      </c>
      <c r="O55" s="63"/>
      <c r="P55" s="59" t="str">
        <f>IF(O55="","",104)</f>
        <v/>
      </c>
      <c r="Q55" s="68"/>
      <c r="R55" s="68" t="s">
        <v>2</v>
      </c>
      <c r="S55" s="57">
        <v>0.70833333333333337</v>
      </c>
      <c r="T55" s="64"/>
      <c r="U55" s="59" t="str">
        <f t="shared" ref="U55" si="124">IF(T55="","",102)</f>
        <v/>
      </c>
      <c r="V55" s="68"/>
      <c r="W55" s="68" t="s">
        <v>2</v>
      </c>
      <c r="X55" s="57">
        <v>0.70833333333333337</v>
      </c>
      <c r="Y55" s="64"/>
      <c r="Z55" s="61" t="str">
        <f t="shared" ref="Z55" si="125">IF(Y55="","",205)</f>
        <v/>
      </c>
      <c r="AA55" s="68"/>
      <c r="AB55" s="68" t="s">
        <v>2</v>
      </c>
      <c r="AC55" s="57">
        <v>0.70833333333333337</v>
      </c>
      <c r="AD55" s="58"/>
      <c r="AE55" s="59" t="str">
        <f t="shared" ref="AE55" si="126">IF(AD55="","",108)</f>
        <v/>
      </c>
      <c r="AF55" s="68"/>
      <c r="AG55" s="68" t="s">
        <v>2</v>
      </c>
      <c r="AH55" s="57">
        <v>0.70833333333333337</v>
      </c>
      <c r="AI55" s="63"/>
      <c r="AJ55" s="59" t="str">
        <f t="shared" ref="AJ55" si="127">IF(AI55="","",201)</f>
        <v/>
      </c>
      <c r="AK55" s="27"/>
      <c r="AM55" s="29"/>
    </row>
    <row r="56" spans="1:39" s="22" customFormat="1" ht="17.25" customHeight="1" x14ac:dyDescent="0.2">
      <c r="A56" s="68"/>
      <c r="B56" s="68"/>
      <c r="C56" s="57"/>
      <c r="D56" s="64"/>
      <c r="E56" s="64"/>
      <c r="F56" s="59"/>
      <c r="G56" s="68"/>
      <c r="H56" s="68"/>
      <c r="I56" s="57"/>
      <c r="J56" s="64"/>
      <c r="K56" s="59"/>
      <c r="L56" s="68"/>
      <c r="M56" s="68"/>
      <c r="N56" s="57"/>
      <c r="O56" s="64"/>
      <c r="P56" s="59"/>
      <c r="Q56" s="68"/>
      <c r="R56" s="68"/>
      <c r="S56" s="57"/>
      <c r="T56" s="64"/>
      <c r="U56" s="59"/>
      <c r="V56" s="68"/>
      <c r="W56" s="68"/>
      <c r="X56" s="57"/>
      <c r="Y56" s="64"/>
      <c r="Z56" s="61"/>
      <c r="AA56" s="68"/>
      <c r="AB56" s="68"/>
      <c r="AC56" s="57"/>
      <c r="AD56" s="58"/>
      <c r="AE56" s="59"/>
      <c r="AF56" s="68"/>
      <c r="AG56" s="68"/>
      <c r="AH56" s="57"/>
      <c r="AI56" s="63"/>
      <c r="AJ56" s="59"/>
      <c r="AK56" s="27"/>
      <c r="AM56" s="29"/>
    </row>
    <row r="57" spans="1:39" s="22" customFormat="1" ht="17.25" customHeight="1" x14ac:dyDescent="0.2">
      <c r="A57" s="68"/>
      <c r="B57" s="68"/>
      <c r="C57" s="57">
        <v>0.75</v>
      </c>
      <c r="D57" s="64"/>
      <c r="E57" s="64"/>
      <c r="F57" s="59" t="str">
        <f t="shared" si="35"/>
        <v/>
      </c>
      <c r="G57" s="68"/>
      <c r="H57" s="68"/>
      <c r="I57" s="57">
        <v>0.75</v>
      </c>
      <c r="J57" s="64"/>
      <c r="K57" s="59" t="str">
        <f t="shared" ref="K57" si="128">IF(J57="","",106)</f>
        <v/>
      </c>
      <c r="L57" s="68"/>
      <c r="M57" s="68"/>
      <c r="N57" s="57">
        <v>0.75</v>
      </c>
      <c r="O57" s="58"/>
      <c r="P57" s="59" t="str">
        <f>IF(O57="","",104)</f>
        <v/>
      </c>
      <c r="Q57" s="68"/>
      <c r="R57" s="68"/>
      <c r="S57" s="57">
        <v>0.75</v>
      </c>
      <c r="T57" s="58"/>
      <c r="U57" s="59" t="str">
        <f t="shared" ref="U57" si="129">IF(T57="","",102)</f>
        <v/>
      </c>
      <c r="V57" s="68"/>
      <c r="W57" s="68"/>
      <c r="X57" s="57">
        <v>0.75</v>
      </c>
      <c r="Y57" s="64"/>
      <c r="Z57" s="61" t="str">
        <f t="shared" ref="Z57" si="130">IF(Y57="","",205)</f>
        <v/>
      </c>
      <c r="AA57" s="68"/>
      <c r="AB57" s="68"/>
      <c r="AC57" s="57">
        <v>0.75</v>
      </c>
      <c r="AD57" s="64"/>
      <c r="AE57" s="59" t="str">
        <f t="shared" ref="AE57" si="131">IF(AD57="","",108)</f>
        <v/>
      </c>
      <c r="AF57" s="68"/>
      <c r="AG57" s="68"/>
      <c r="AH57" s="57">
        <v>0.75</v>
      </c>
      <c r="AI57" s="63"/>
      <c r="AJ57" s="59" t="str">
        <f t="shared" ref="AJ57" si="132">IF(AI57="","",201)</f>
        <v/>
      </c>
      <c r="AK57" s="27"/>
      <c r="AM57" s="29"/>
    </row>
    <row r="58" spans="1:39" s="22" customFormat="1" ht="17.25" customHeight="1" x14ac:dyDescent="0.2">
      <c r="A58" s="68"/>
      <c r="B58" s="68"/>
      <c r="C58" s="57"/>
      <c r="D58" s="58"/>
      <c r="E58" s="58"/>
      <c r="F58" s="59"/>
      <c r="G58" s="68"/>
      <c r="H58" s="68"/>
      <c r="I58" s="57"/>
      <c r="J58" s="64"/>
      <c r="K58" s="59"/>
      <c r="L58" s="68"/>
      <c r="M58" s="68"/>
      <c r="N58" s="57"/>
      <c r="O58" s="64"/>
      <c r="P58" s="59"/>
      <c r="Q58" s="68"/>
      <c r="R58" s="68"/>
      <c r="S58" s="57"/>
      <c r="T58" s="64"/>
      <c r="U58" s="59"/>
      <c r="V58" s="68"/>
      <c r="W58" s="68"/>
      <c r="X58" s="57"/>
      <c r="Y58" s="58"/>
      <c r="Z58" s="61"/>
      <c r="AA58" s="68"/>
      <c r="AB58" s="68"/>
      <c r="AC58" s="57"/>
      <c r="AD58" s="64"/>
      <c r="AE58" s="59"/>
      <c r="AF58" s="68"/>
      <c r="AG58" s="68"/>
      <c r="AH58" s="57"/>
      <c r="AI58" s="63"/>
      <c r="AJ58" s="59"/>
      <c r="AK58" s="27"/>
      <c r="AM58" s="29"/>
    </row>
    <row r="59" spans="1:39" s="22" customFormat="1" ht="17.25" customHeight="1" x14ac:dyDescent="0.2">
      <c r="A59" s="68"/>
      <c r="B59" s="68"/>
      <c r="C59" s="57">
        <v>0.79166666666666663</v>
      </c>
      <c r="D59" s="58"/>
      <c r="E59" s="58"/>
      <c r="F59" s="59" t="str">
        <f t="shared" ref="F59" si="133">IF(D59="","",103)</f>
        <v/>
      </c>
      <c r="G59" s="68"/>
      <c r="H59" s="68"/>
      <c r="I59" s="57">
        <v>0.79166666666666663</v>
      </c>
      <c r="J59" s="64"/>
      <c r="K59" s="59" t="str">
        <f t="shared" ref="K59" si="134">IF(J59="","",106)</f>
        <v/>
      </c>
      <c r="L59" s="68"/>
      <c r="M59" s="68"/>
      <c r="N59" s="57">
        <v>0.79166666666666663</v>
      </c>
      <c r="O59" s="58"/>
      <c r="P59" s="59" t="str">
        <f>IF(O59="","",104)</f>
        <v/>
      </c>
      <c r="Q59" s="68"/>
      <c r="R59" s="68"/>
      <c r="S59" s="57">
        <v>0.79166666666666663</v>
      </c>
      <c r="T59" s="64"/>
      <c r="U59" s="59" t="str">
        <f t="shared" ref="U59" si="135">IF(T59="","",102)</f>
        <v/>
      </c>
      <c r="V59" s="68"/>
      <c r="W59" s="68"/>
      <c r="X59" s="57">
        <v>0.79166666666666663</v>
      </c>
      <c r="Y59" s="58"/>
      <c r="Z59" s="61" t="str">
        <f t="shared" ref="Z59" si="136">IF(Y59="","",205)</f>
        <v/>
      </c>
      <c r="AA59" s="68"/>
      <c r="AB59" s="68"/>
      <c r="AC59" s="57">
        <v>0.79166666666666663</v>
      </c>
      <c r="AD59" s="64"/>
      <c r="AE59" s="59" t="str">
        <f t="shared" ref="AE59" si="137">IF(AD59="","",108)</f>
        <v/>
      </c>
      <c r="AF59" s="68"/>
      <c r="AG59" s="68"/>
      <c r="AH59" s="57">
        <v>0.79166666666666663</v>
      </c>
      <c r="AI59" s="63"/>
      <c r="AJ59" s="59" t="str">
        <f t="shared" ref="AJ59" si="138">IF(AI59="","",201)</f>
        <v/>
      </c>
      <c r="AK59" s="27"/>
      <c r="AM59" s="29"/>
    </row>
    <row r="60" spans="1:39" s="22" customFormat="1" ht="17.25" customHeight="1" x14ac:dyDescent="0.2">
      <c r="A60" s="68"/>
      <c r="B60" s="68"/>
      <c r="C60" s="57"/>
      <c r="D60" s="58"/>
      <c r="E60" s="58"/>
      <c r="F60" s="59"/>
      <c r="G60" s="68"/>
      <c r="H60" s="68"/>
      <c r="I60" s="57"/>
      <c r="J60" s="64"/>
      <c r="K60" s="59"/>
      <c r="L60" s="68"/>
      <c r="M60" s="68"/>
      <c r="N60" s="57"/>
      <c r="O60" s="58"/>
      <c r="P60" s="59"/>
      <c r="Q60" s="68"/>
      <c r="R60" s="68"/>
      <c r="S60" s="57"/>
      <c r="T60" s="64"/>
      <c r="U60" s="59"/>
      <c r="V60" s="68"/>
      <c r="W60" s="68"/>
      <c r="X60" s="57"/>
      <c r="Y60" s="58"/>
      <c r="Z60" s="61"/>
      <c r="AA60" s="68"/>
      <c r="AB60" s="68"/>
      <c r="AC60" s="57"/>
      <c r="AD60" s="64"/>
      <c r="AE60" s="59"/>
      <c r="AF60" s="68"/>
      <c r="AG60" s="68"/>
      <c r="AH60" s="57"/>
      <c r="AI60" s="63"/>
      <c r="AJ60" s="59"/>
      <c r="AK60" s="27"/>
      <c r="AM60" s="29"/>
    </row>
    <row r="61" spans="1:39" s="22" customFormat="1" ht="17.25" customHeight="1" x14ac:dyDescent="0.2">
      <c r="A61" s="68"/>
      <c r="B61" s="68"/>
      <c r="C61" s="57">
        <v>0.83333333333333337</v>
      </c>
      <c r="D61" s="58"/>
      <c r="E61" s="58"/>
      <c r="F61" s="59" t="str">
        <f t="shared" si="48"/>
        <v/>
      </c>
      <c r="G61" s="68"/>
      <c r="H61" s="68"/>
      <c r="I61" s="57">
        <v>0.83333333333333337</v>
      </c>
      <c r="J61" s="58"/>
      <c r="K61" s="59" t="str">
        <f t="shared" ref="K61" si="139">IF(J61="","",106)</f>
        <v/>
      </c>
      <c r="L61" s="68"/>
      <c r="M61" s="68"/>
      <c r="N61" s="57">
        <v>0.83333333333333337</v>
      </c>
      <c r="O61" s="63"/>
      <c r="P61" s="59" t="str">
        <f>IF(O61="","",104)</f>
        <v/>
      </c>
      <c r="Q61" s="68"/>
      <c r="R61" s="68"/>
      <c r="S61" s="57">
        <v>0.83333333333333337</v>
      </c>
      <c r="T61" s="63"/>
      <c r="U61" s="59" t="str">
        <f t="shared" ref="U61" si="140">IF(T61="","",102)</f>
        <v/>
      </c>
      <c r="V61" s="68"/>
      <c r="W61" s="68"/>
      <c r="X61" s="57">
        <v>0.83333333333333337</v>
      </c>
      <c r="Y61" s="64"/>
      <c r="Z61" s="61" t="str">
        <f t="shared" ref="Z61" si="141">IF(Y61="","",205)</f>
        <v/>
      </c>
      <c r="AA61" s="68"/>
      <c r="AB61" s="68"/>
      <c r="AC61" s="57">
        <v>0.83333333333333337</v>
      </c>
      <c r="AD61" s="64"/>
      <c r="AE61" s="59" t="str">
        <f t="shared" ref="AE61" si="142">IF(AD61="","",108)</f>
        <v/>
      </c>
      <c r="AF61" s="68"/>
      <c r="AG61" s="68"/>
      <c r="AH61" s="57">
        <v>0.83333333333333337</v>
      </c>
      <c r="AI61" s="63"/>
      <c r="AJ61" s="59" t="str">
        <f t="shared" ref="AJ61" si="143">IF(AI61="","",201)</f>
        <v/>
      </c>
      <c r="AK61" s="27"/>
      <c r="AM61" s="29"/>
    </row>
    <row r="62" spans="1:39" s="22" customFormat="1" ht="17.25" customHeight="1" x14ac:dyDescent="0.2">
      <c r="A62" s="68"/>
      <c r="B62" s="68"/>
      <c r="C62" s="57"/>
      <c r="D62" s="58"/>
      <c r="E62" s="58"/>
      <c r="F62" s="59"/>
      <c r="G62" s="68"/>
      <c r="H62" s="68"/>
      <c r="I62" s="57"/>
      <c r="J62" s="58"/>
      <c r="K62" s="59"/>
      <c r="L62" s="68"/>
      <c r="M62" s="68"/>
      <c r="N62" s="57"/>
      <c r="O62" s="64"/>
      <c r="P62" s="59"/>
      <c r="Q62" s="68"/>
      <c r="R62" s="68"/>
      <c r="S62" s="57"/>
      <c r="T62" s="58"/>
      <c r="U62" s="59"/>
      <c r="V62" s="68"/>
      <c r="W62" s="68"/>
      <c r="X62" s="57"/>
      <c r="Y62" s="64"/>
      <c r="Z62" s="61"/>
      <c r="AA62" s="68"/>
      <c r="AB62" s="68"/>
      <c r="AC62" s="57"/>
      <c r="AD62" s="64"/>
      <c r="AE62" s="59"/>
      <c r="AF62" s="68"/>
      <c r="AG62" s="68"/>
      <c r="AH62" s="57"/>
      <c r="AI62" s="63"/>
      <c r="AJ62" s="59"/>
      <c r="AK62" s="27"/>
      <c r="AM62" s="29"/>
    </row>
    <row r="63" spans="1:39" s="22" customFormat="1" ht="17.25" customHeight="1" x14ac:dyDescent="0.2">
      <c r="A63" s="66" t="s">
        <v>405</v>
      </c>
      <c r="B63" s="66" t="s">
        <v>1</v>
      </c>
      <c r="C63" s="23">
        <v>0.41666666666666669</v>
      </c>
      <c r="D63" s="25"/>
      <c r="E63" s="25"/>
      <c r="F63" s="49" t="str">
        <f t="shared" si="28"/>
        <v/>
      </c>
      <c r="G63" s="66" t="s">
        <v>405</v>
      </c>
      <c r="H63" s="66" t="s">
        <v>1</v>
      </c>
      <c r="I63" s="23">
        <v>0.41666666666666669</v>
      </c>
      <c r="J63" s="25"/>
      <c r="K63" s="49" t="str">
        <f t="shared" ref="K63" si="144">IF(J63="","",106)</f>
        <v/>
      </c>
      <c r="L63" s="66" t="s">
        <v>405</v>
      </c>
      <c r="M63" s="66" t="s">
        <v>1</v>
      </c>
      <c r="N63" s="23">
        <v>0.41666666666666669</v>
      </c>
      <c r="O63" s="25"/>
      <c r="P63" s="49" t="str">
        <f>IF(O63="","",104)</f>
        <v/>
      </c>
      <c r="Q63" s="66" t="s">
        <v>405</v>
      </c>
      <c r="R63" s="66" t="s">
        <v>1</v>
      </c>
      <c r="S63" s="23">
        <v>0.41666666666666669</v>
      </c>
      <c r="T63" s="25"/>
      <c r="U63" s="49" t="str">
        <f t="shared" ref="U63" si="145">IF(T63="","",102)</f>
        <v/>
      </c>
      <c r="V63" s="66" t="s">
        <v>405</v>
      </c>
      <c r="W63" s="66" t="s">
        <v>1</v>
      </c>
      <c r="X63" s="23">
        <v>0.41666666666666669</v>
      </c>
      <c r="Y63" s="43"/>
      <c r="Z63" s="51" t="str">
        <f t="shared" ref="Z63" si="146">IF(Y63="","",205)</f>
        <v/>
      </c>
      <c r="AA63" s="66" t="s">
        <v>405</v>
      </c>
      <c r="AB63" s="66" t="s">
        <v>1</v>
      </c>
      <c r="AC63" s="23">
        <v>0.41666666666666669</v>
      </c>
      <c r="AD63" s="25"/>
      <c r="AE63" s="49" t="str">
        <f t="shared" ref="AE63" si="147">IF(AD63="","",108)</f>
        <v/>
      </c>
      <c r="AF63" s="66" t="s">
        <v>405</v>
      </c>
      <c r="AG63" s="66" t="s">
        <v>1</v>
      </c>
      <c r="AH63" s="23">
        <v>0.41666666666666669</v>
      </c>
      <c r="AI63" s="43"/>
      <c r="AJ63" s="49" t="str">
        <f t="shared" ref="AJ63" si="148">IF(AI63="","",201)</f>
        <v/>
      </c>
      <c r="AK63" s="27"/>
      <c r="AM63" s="29"/>
    </row>
    <row r="64" spans="1:39" s="22" customFormat="1" ht="17.25" customHeight="1" x14ac:dyDescent="0.2">
      <c r="A64" s="66"/>
      <c r="B64" s="66"/>
      <c r="C64" s="23"/>
      <c r="D64" s="25"/>
      <c r="E64" s="25"/>
      <c r="F64" s="49"/>
      <c r="G64" s="66"/>
      <c r="H64" s="66"/>
      <c r="I64" s="23"/>
      <c r="J64" s="25"/>
      <c r="K64" s="49"/>
      <c r="L64" s="66"/>
      <c r="M64" s="66"/>
      <c r="N64" s="23"/>
      <c r="O64" s="25"/>
      <c r="P64" s="49"/>
      <c r="Q64" s="66"/>
      <c r="R64" s="66"/>
      <c r="S64" s="23"/>
      <c r="T64" s="25"/>
      <c r="U64" s="49"/>
      <c r="V64" s="66"/>
      <c r="W64" s="66"/>
      <c r="X64" s="23"/>
      <c r="Y64" s="43"/>
      <c r="Z64" s="51"/>
      <c r="AA64" s="66"/>
      <c r="AB64" s="66"/>
      <c r="AC64" s="23"/>
      <c r="AD64" s="25"/>
      <c r="AE64" s="49"/>
      <c r="AF64" s="66"/>
      <c r="AG64" s="66"/>
      <c r="AH64" s="23"/>
      <c r="AI64" s="43"/>
      <c r="AJ64" s="49"/>
      <c r="AK64" s="27"/>
      <c r="AM64" s="29"/>
    </row>
    <row r="65" spans="1:39" s="22" customFormat="1" ht="17.25" customHeight="1" x14ac:dyDescent="0.2">
      <c r="A65" s="66"/>
      <c r="B65" s="66"/>
      <c r="C65" s="23">
        <v>0.45833333333333331</v>
      </c>
      <c r="D65" s="43"/>
      <c r="E65" s="43"/>
      <c r="F65" s="43"/>
      <c r="G65" s="66"/>
      <c r="H65" s="66"/>
      <c r="I65" s="23">
        <v>0.45833333333333331</v>
      </c>
      <c r="J65" s="25"/>
      <c r="K65" s="49" t="str">
        <f t="shared" ref="K65" si="149">IF(J65="","",106)</f>
        <v/>
      </c>
      <c r="L65" s="66"/>
      <c r="M65" s="66"/>
      <c r="N65" s="23">
        <v>0.45833333333333331</v>
      </c>
      <c r="O65" s="43"/>
      <c r="P65" s="43"/>
      <c r="Q65" s="66"/>
      <c r="R65" s="66"/>
      <c r="S65" s="23">
        <v>0.45833333333333331</v>
      </c>
      <c r="T65" s="25"/>
      <c r="U65" s="49" t="str">
        <f t="shared" ref="U65" si="150">IF(T65="","",102)</f>
        <v/>
      </c>
      <c r="V65" s="66"/>
      <c r="W65" s="66"/>
      <c r="X65" s="23">
        <v>0.45833333333333331</v>
      </c>
      <c r="Y65" s="43"/>
      <c r="Z65" s="51" t="str">
        <f t="shared" ref="Z65" si="151">IF(Y65="","",205)</f>
        <v/>
      </c>
      <c r="AA65" s="66"/>
      <c r="AB65" s="66"/>
      <c r="AC65" s="23">
        <v>0.45833333333333331</v>
      </c>
      <c r="AD65" s="25"/>
      <c r="AE65" s="49" t="str">
        <f t="shared" ref="AE65" si="152">IF(AD65="","",108)</f>
        <v/>
      </c>
      <c r="AF65" s="66"/>
      <c r="AG65" s="66"/>
      <c r="AH65" s="23">
        <v>0.45833333333333331</v>
      </c>
      <c r="AI65" s="43"/>
      <c r="AJ65" s="49" t="str">
        <f t="shared" ref="AJ65" si="153">IF(AI65="","",201)</f>
        <v/>
      </c>
      <c r="AK65" s="27"/>
      <c r="AM65" s="29"/>
    </row>
    <row r="66" spans="1:39" s="22" customFormat="1" ht="17.25" customHeight="1" x14ac:dyDescent="0.2">
      <c r="A66" s="66"/>
      <c r="B66" s="66"/>
      <c r="C66" s="23"/>
      <c r="D66" s="43"/>
      <c r="E66" s="43"/>
      <c r="F66" s="43"/>
      <c r="G66" s="66"/>
      <c r="H66" s="66"/>
      <c r="I66" s="23"/>
      <c r="J66" s="56"/>
      <c r="K66" s="49"/>
      <c r="L66" s="66"/>
      <c r="M66" s="66"/>
      <c r="N66" s="23"/>
      <c r="O66" s="43"/>
      <c r="P66" s="43"/>
      <c r="Q66" s="66"/>
      <c r="R66" s="66"/>
      <c r="S66" s="23"/>
      <c r="T66" s="56"/>
      <c r="U66" s="49"/>
      <c r="V66" s="66"/>
      <c r="W66" s="66"/>
      <c r="X66" s="23"/>
      <c r="Y66" s="43"/>
      <c r="Z66" s="51"/>
      <c r="AA66" s="66"/>
      <c r="AB66" s="66"/>
      <c r="AC66" s="23"/>
      <c r="AD66" s="56"/>
      <c r="AE66" s="49"/>
      <c r="AF66" s="66"/>
      <c r="AG66" s="66"/>
      <c r="AH66" s="23"/>
      <c r="AI66" s="43"/>
      <c r="AJ66" s="49"/>
      <c r="AK66" s="27"/>
      <c r="AM66" s="29"/>
    </row>
    <row r="67" spans="1:39" s="22" customFormat="1" ht="17.25" customHeight="1" x14ac:dyDescent="0.2">
      <c r="A67" s="66"/>
      <c r="B67" s="66"/>
      <c r="C67" s="23">
        <v>0.54166666666666663</v>
      </c>
      <c r="D67" s="30" t="s">
        <v>439</v>
      </c>
      <c r="E67" s="4">
        <v>2</v>
      </c>
      <c r="F67" s="49">
        <f>IF(D67="","",103)</f>
        <v>103</v>
      </c>
      <c r="G67" s="66"/>
      <c r="H67" s="66"/>
      <c r="I67" s="23">
        <v>0.54166666666666663</v>
      </c>
      <c r="J67" s="30" t="s">
        <v>42</v>
      </c>
      <c r="K67" s="49">
        <f t="shared" ref="K67" si="154">IF(J67="","",106)</f>
        <v>106</v>
      </c>
      <c r="L67" s="66"/>
      <c r="M67" s="66"/>
      <c r="N67" s="23">
        <v>0.54166666666666663</v>
      </c>
      <c r="O67" s="43"/>
      <c r="P67" s="49" t="str">
        <f>IF(O67="","",104)</f>
        <v/>
      </c>
      <c r="Q67" s="66"/>
      <c r="R67" s="66"/>
      <c r="S67" s="23">
        <v>0.54166666666666663</v>
      </c>
      <c r="T67" s="43"/>
      <c r="U67" s="43"/>
      <c r="V67" s="66"/>
      <c r="W67" s="66"/>
      <c r="X67" s="23">
        <v>0.54166666666666663</v>
      </c>
      <c r="Y67" s="43"/>
      <c r="Z67" s="43"/>
      <c r="AA67" s="66"/>
      <c r="AB67" s="66"/>
      <c r="AC67" s="23">
        <v>0.54166666666666663</v>
      </c>
      <c r="AD67" s="43"/>
      <c r="AE67" s="43"/>
      <c r="AF67" s="66"/>
      <c r="AG67" s="66"/>
      <c r="AH67" s="23">
        <v>0.54166666666666663</v>
      </c>
      <c r="AI67" s="43"/>
      <c r="AJ67" s="49" t="str">
        <f t="shared" ref="AJ67" si="155">IF(AI67="","",201)</f>
        <v/>
      </c>
      <c r="AK67" s="27"/>
      <c r="AM67" s="29"/>
    </row>
    <row r="68" spans="1:39" s="22" customFormat="1" ht="17.25" customHeight="1" x14ac:dyDescent="0.2">
      <c r="A68" s="66"/>
      <c r="B68" s="66"/>
      <c r="C68" s="23"/>
      <c r="D68" s="25" t="s">
        <v>436</v>
      </c>
      <c r="E68" s="25"/>
      <c r="F68" s="49"/>
      <c r="G68" s="66"/>
      <c r="H68" s="66"/>
      <c r="I68" s="23"/>
      <c r="J68" s="25" t="s">
        <v>26</v>
      </c>
      <c r="K68" s="49"/>
      <c r="L68" s="66"/>
      <c r="M68" s="66"/>
      <c r="N68" s="23"/>
      <c r="O68" s="43"/>
      <c r="P68" s="49"/>
      <c r="Q68" s="66"/>
      <c r="R68" s="66"/>
      <c r="S68" s="23"/>
      <c r="T68" s="43"/>
      <c r="U68" s="43"/>
      <c r="V68" s="66"/>
      <c r="W68" s="66"/>
      <c r="X68" s="23"/>
      <c r="Y68" s="43"/>
      <c r="Z68" s="43"/>
      <c r="AA68" s="66"/>
      <c r="AB68" s="66"/>
      <c r="AC68" s="23"/>
      <c r="AD68" s="43"/>
      <c r="AE68" s="43"/>
      <c r="AF68" s="66"/>
      <c r="AG68" s="66"/>
      <c r="AH68" s="23"/>
      <c r="AI68" s="43"/>
      <c r="AJ68" s="49"/>
      <c r="AK68" s="27"/>
      <c r="AM68" s="29"/>
    </row>
    <row r="69" spans="1:39" s="22" customFormat="1" ht="17.25" customHeight="1" x14ac:dyDescent="0.2">
      <c r="A69" s="66"/>
      <c r="B69" s="66"/>
      <c r="C69" s="23">
        <v>0.58333333333333337</v>
      </c>
      <c r="D69" s="30" t="s">
        <v>448</v>
      </c>
      <c r="E69" s="30">
        <v>1</v>
      </c>
      <c r="F69" s="49">
        <f t="shared" ref="F69" si="156">IF(D69="","",103)</f>
        <v>103</v>
      </c>
      <c r="G69" s="66"/>
      <c r="H69" s="66"/>
      <c r="I69" s="23">
        <v>0.58333333333333337</v>
      </c>
      <c r="J69" s="30" t="s">
        <v>27</v>
      </c>
      <c r="K69" s="49">
        <f>IF(J69="","",106)</f>
        <v>106</v>
      </c>
      <c r="L69" s="66"/>
      <c r="M69" s="66"/>
      <c r="N69" s="23">
        <v>0.58333333333333337</v>
      </c>
      <c r="O69" s="30" t="s">
        <v>39</v>
      </c>
      <c r="P69" s="49">
        <f>IF(O69="","",104)</f>
        <v>104</v>
      </c>
      <c r="Q69" s="66"/>
      <c r="R69" s="66"/>
      <c r="S69" s="23">
        <v>0.58333333333333337</v>
      </c>
      <c r="T69" s="56" t="s">
        <v>458</v>
      </c>
      <c r="U69" s="49">
        <v>104</v>
      </c>
      <c r="V69" s="66"/>
      <c r="W69" s="66"/>
      <c r="X69" s="23">
        <v>0.58333333333333337</v>
      </c>
      <c r="Y69" s="43"/>
      <c r="Z69" s="43"/>
      <c r="AA69" s="66"/>
      <c r="AB69" s="66"/>
      <c r="AC69" s="23">
        <v>0.58333333333333337</v>
      </c>
      <c r="AD69" s="56" t="s">
        <v>94</v>
      </c>
      <c r="AE69" s="49">
        <f t="shared" ref="AE69" si="157">IF(AD69="","",108)</f>
        <v>108</v>
      </c>
      <c r="AF69" s="66"/>
      <c r="AG69" s="66"/>
      <c r="AH69" s="23">
        <v>0.58333333333333337</v>
      </c>
      <c r="AI69" s="43"/>
      <c r="AJ69" s="49" t="str">
        <f t="shared" ref="AJ69" si="158">IF(AI69="","",201)</f>
        <v/>
      </c>
      <c r="AK69" s="27"/>
      <c r="AM69" s="29"/>
    </row>
    <row r="70" spans="1:39" s="22" customFormat="1" ht="17.25" customHeight="1" x14ac:dyDescent="0.2">
      <c r="A70" s="66"/>
      <c r="B70" s="66"/>
      <c r="C70" s="23"/>
      <c r="D70" s="25" t="s">
        <v>433</v>
      </c>
      <c r="E70" s="56"/>
      <c r="F70" s="49"/>
      <c r="G70" s="66"/>
      <c r="H70" s="66"/>
      <c r="I70" s="23"/>
      <c r="J70" s="25" t="s">
        <v>26</v>
      </c>
      <c r="K70" s="49"/>
      <c r="L70" s="66"/>
      <c r="M70" s="66"/>
      <c r="N70" s="23"/>
      <c r="O70" s="56" t="s">
        <v>38</v>
      </c>
      <c r="P70" s="49"/>
      <c r="Q70" s="66"/>
      <c r="R70" s="66"/>
      <c r="S70" s="23"/>
      <c r="T70" s="25" t="s">
        <v>64</v>
      </c>
      <c r="U70" s="49"/>
      <c r="V70" s="66"/>
      <c r="W70" s="66"/>
      <c r="X70" s="23"/>
      <c r="Y70" s="43"/>
      <c r="Z70" s="43"/>
      <c r="AA70" s="66"/>
      <c r="AB70" s="66"/>
      <c r="AC70" s="23"/>
      <c r="AD70" s="56" t="s">
        <v>416</v>
      </c>
      <c r="AE70" s="49"/>
      <c r="AF70" s="66"/>
      <c r="AG70" s="66"/>
      <c r="AH70" s="23"/>
      <c r="AI70" s="43"/>
      <c r="AJ70" s="49"/>
      <c r="AM70" s="29"/>
    </row>
    <row r="71" spans="1:39" s="22" customFormat="1" ht="17.25" customHeight="1" x14ac:dyDescent="0.2">
      <c r="A71" s="66"/>
      <c r="B71" s="66"/>
      <c r="C71" s="23">
        <v>0.625</v>
      </c>
      <c r="D71" s="30" t="s">
        <v>447</v>
      </c>
      <c r="E71" s="30">
        <v>1</v>
      </c>
      <c r="F71" s="49">
        <v>104</v>
      </c>
      <c r="G71" s="66"/>
      <c r="H71" s="66"/>
      <c r="I71" s="23">
        <v>0.625</v>
      </c>
      <c r="J71" s="30" t="s">
        <v>33</v>
      </c>
      <c r="K71" s="49">
        <f t="shared" ref="K71" si="159">IF(J71="","",106)</f>
        <v>106</v>
      </c>
      <c r="L71" s="66"/>
      <c r="M71" s="66"/>
      <c r="N71" s="23">
        <v>0.625</v>
      </c>
      <c r="O71" s="56" t="s">
        <v>58</v>
      </c>
      <c r="P71" s="49">
        <f>IF(O71="","",104)</f>
        <v>104</v>
      </c>
      <c r="Q71" s="66"/>
      <c r="R71" s="66"/>
      <c r="S71" s="23">
        <v>0.625</v>
      </c>
      <c r="T71" s="25" t="s">
        <v>98</v>
      </c>
      <c r="U71" s="49">
        <v>104</v>
      </c>
      <c r="V71" s="66"/>
      <c r="W71" s="66"/>
      <c r="X71" s="23">
        <v>0.625</v>
      </c>
      <c r="Y71" s="25" t="s">
        <v>470</v>
      </c>
      <c r="Z71" s="51">
        <f t="shared" ref="Z71" si="160">IF(Y71="","",205)</f>
        <v>205</v>
      </c>
      <c r="AA71" s="66"/>
      <c r="AB71" s="66"/>
      <c r="AC71" s="23">
        <v>0.625</v>
      </c>
      <c r="AD71" s="56" t="s">
        <v>419</v>
      </c>
      <c r="AE71" s="49">
        <f t="shared" ref="AE71" si="161">IF(AD71="","",108)</f>
        <v>108</v>
      </c>
      <c r="AF71" s="66"/>
      <c r="AG71" s="66"/>
      <c r="AH71" s="23">
        <v>0.625</v>
      </c>
      <c r="AI71" s="30" t="s">
        <v>241</v>
      </c>
      <c r="AJ71" s="49">
        <f t="shared" ref="AJ71" si="162">IF(AI71="","",201)</f>
        <v>201</v>
      </c>
    </row>
    <row r="72" spans="1:39" s="22" customFormat="1" ht="17.25" customHeight="1" x14ac:dyDescent="0.2">
      <c r="A72" s="66"/>
      <c r="B72" s="66"/>
      <c r="C72" s="23"/>
      <c r="D72" s="25" t="s">
        <v>433</v>
      </c>
      <c r="E72" s="25"/>
      <c r="F72" s="49"/>
      <c r="G72" s="66"/>
      <c r="H72" s="66"/>
      <c r="I72" s="23"/>
      <c r="J72" s="25" t="s">
        <v>26</v>
      </c>
      <c r="K72" s="49"/>
      <c r="L72" s="66"/>
      <c r="M72" s="66"/>
      <c r="N72" s="23"/>
      <c r="O72" s="25" t="s">
        <v>413</v>
      </c>
      <c r="P72" s="49"/>
      <c r="Q72" s="66"/>
      <c r="R72" s="66"/>
      <c r="S72" s="23"/>
      <c r="T72" s="25" t="s">
        <v>476</v>
      </c>
      <c r="U72" s="49"/>
      <c r="V72" s="66"/>
      <c r="W72" s="66"/>
      <c r="X72" s="23"/>
      <c r="Y72" s="56" t="s">
        <v>62</v>
      </c>
      <c r="Z72" s="51"/>
      <c r="AA72" s="66"/>
      <c r="AB72" s="66"/>
      <c r="AC72" s="23"/>
      <c r="AD72" s="56" t="s">
        <v>416</v>
      </c>
      <c r="AE72" s="49"/>
      <c r="AF72" s="66"/>
      <c r="AG72" s="66"/>
      <c r="AH72" s="23"/>
      <c r="AI72" s="30" t="s">
        <v>166</v>
      </c>
      <c r="AJ72" s="49"/>
      <c r="AK72" s="27"/>
      <c r="AM72" s="28"/>
    </row>
    <row r="73" spans="1:39" s="22" customFormat="1" ht="17.25" customHeight="1" x14ac:dyDescent="0.2">
      <c r="A73" s="66"/>
      <c r="B73" s="66"/>
      <c r="C73" s="23">
        <v>0.66666666666666663</v>
      </c>
      <c r="D73" s="25" t="s">
        <v>438</v>
      </c>
      <c r="E73" s="31" t="s">
        <v>454</v>
      </c>
      <c r="F73" s="49">
        <f>IF(D73="","",103)</f>
        <v>103</v>
      </c>
      <c r="G73" s="66"/>
      <c r="H73" s="66"/>
      <c r="I73" s="23">
        <v>0.66666666666666663</v>
      </c>
      <c r="J73" s="30"/>
      <c r="K73" s="49" t="str">
        <f t="shared" ref="K73" si="163">IF(J73="","",106)</f>
        <v/>
      </c>
      <c r="L73" s="66"/>
      <c r="M73" s="66"/>
      <c r="N73" s="23">
        <v>0.66666666666666663</v>
      </c>
      <c r="O73" s="25" t="s">
        <v>34</v>
      </c>
      <c r="P73" s="49">
        <f t="shared" ref="P73" si="164">IF(O73="","",104)</f>
        <v>104</v>
      </c>
      <c r="Q73" s="66"/>
      <c r="R73" s="66"/>
      <c r="S73" s="23">
        <v>0.66666666666666663</v>
      </c>
      <c r="T73" s="25" t="s">
        <v>461</v>
      </c>
      <c r="U73" s="49">
        <v>108</v>
      </c>
      <c r="V73" s="66"/>
      <c r="W73" s="66"/>
      <c r="X73" s="23">
        <v>0.66666666666666663</v>
      </c>
      <c r="Y73" s="25" t="s">
        <v>469</v>
      </c>
      <c r="Z73" s="51">
        <f t="shared" ref="Z73" si="165">IF(Y73="","",205)</f>
        <v>205</v>
      </c>
      <c r="AA73" s="66"/>
      <c r="AB73" s="66"/>
      <c r="AC73" s="23">
        <v>0.66666666666666663</v>
      </c>
      <c r="AD73" s="56" t="s">
        <v>99</v>
      </c>
      <c r="AE73" s="49">
        <f t="shared" ref="AE73" si="166">IF(AD73="","",108)</f>
        <v>108</v>
      </c>
      <c r="AF73" s="66"/>
      <c r="AG73" s="66"/>
      <c r="AH73" s="23">
        <v>0.66666666666666663</v>
      </c>
      <c r="AI73" s="30" t="s">
        <v>240</v>
      </c>
      <c r="AJ73" s="49">
        <v>108</v>
      </c>
      <c r="AK73" s="27"/>
      <c r="AM73" s="29"/>
    </row>
    <row r="74" spans="1:39" s="22" customFormat="1" ht="17.25" customHeight="1" x14ac:dyDescent="0.2">
      <c r="A74" s="66"/>
      <c r="B74" s="66"/>
      <c r="C74" s="23"/>
      <c r="D74" s="25" t="s">
        <v>436</v>
      </c>
      <c r="E74" s="31"/>
      <c r="F74" s="49"/>
      <c r="G74" s="66"/>
      <c r="H74" s="66"/>
      <c r="I74" s="23"/>
      <c r="J74" s="56"/>
      <c r="K74" s="49"/>
      <c r="L74" s="66"/>
      <c r="M74" s="66"/>
      <c r="N74" s="23"/>
      <c r="O74" s="25" t="s">
        <v>413</v>
      </c>
      <c r="P74" s="49"/>
      <c r="Q74" s="66"/>
      <c r="R74" s="66"/>
      <c r="S74" s="23"/>
      <c r="T74" s="25" t="s">
        <v>460</v>
      </c>
      <c r="U74" s="49"/>
      <c r="V74" s="66"/>
      <c r="W74" s="66"/>
      <c r="X74" s="23"/>
      <c r="Y74" s="25" t="s">
        <v>64</v>
      </c>
      <c r="Z74" s="51"/>
      <c r="AA74" s="66"/>
      <c r="AB74" s="66"/>
      <c r="AC74" s="23"/>
      <c r="AD74" s="56" t="s">
        <v>426</v>
      </c>
      <c r="AE74" s="49"/>
      <c r="AF74" s="66"/>
      <c r="AG74" s="66"/>
      <c r="AH74" s="23"/>
      <c r="AI74" s="30" t="s">
        <v>166</v>
      </c>
      <c r="AJ74" s="49"/>
      <c r="AK74" s="27"/>
      <c r="AM74" s="29"/>
    </row>
    <row r="75" spans="1:39" s="22" customFormat="1" ht="17.25" customHeight="1" x14ac:dyDescent="0.2">
      <c r="A75" s="66"/>
      <c r="B75" s="66" t="s">
        <v>2</v>
      </c>
      <c r="C75" s="23">
        <v>0.70833333333333337</v>
      </c>
      <c r="D75" s="25"/>
      <c r="E75" s="56"/>
      <c r="F75" s="49" t="str">
        <f t="shared" ref="F75" si="167">IF(D75="","",103)</f>
        <v/>
      </c>
      <c r="G75" s="66"/>
      <c r="H75" s="66" t="s">
        <v>2</v>
      </c>
      <c r="I75" s="23">
        <v>0.70833333333333337</v>
      </c>
      <c r="J75" s="56"/>
      <c r="K75" s="49" t="str">
        <f t="shared" ref="K75" si="168">IF(J75="","",106)</f>
        <v/>
      </c>
      <c r="L75" s="66"/>
      <c r="M75" s="66" t="s">
        <v>2</v>
      </c>
      <c r="N75" s="23">
        <v>0.70833333333333337</v>
      </c>
      <c r="O75" s="30" t="s">
        <v>39</v>
      </c>
      <c r="P75" s="49">
        <f>IF(O75="","",104)</f>
        <v>104</v>
      </c>
      <c r="Q75" s="66"/>
      <c r="R75" s="66" t="s">
        <v>2</v>
      </c>
      <c r="S75" s="23">
        <v>0.70833333333333337</v>
      </c>
      <c r="T75" s="25"/>
      <c r="U75" s="49" t="str">
        <f t="shared" ref="U75" si="169">IF(T75="","",102)</f>
        <v/>
      </c>
      <c r="V75" s="66"/>
      <c r="W75" s="66" t="s">
        <v>2</v>
      </c>
      <c r="X75" s="23">
        <v>0.70833333333333337</v>
      </c>
      <c r="Y75" s="25" t="s">
        <v>49</v>
      </c>
      <c r="Z75" s="51">
        <f t="shared" ref="Z75" si="170">IF(Y75="","",205)</f>
        <v>205</v>
      </c>
      <c r="AA75" s="66"/>
      <c r="AB75" s="66" t="s">
        <v>2</v>
      </c>
      <c r="AC75" s="23">
        <v>0.70833333333333337</v>
      </c>
      <c r="AD75" s="25" t="s">
        <v>420</v>
      </c>
      <c r="AE75" s="49">
        <f t="shared" ref="AE75" si="171">IF(AD75="","",108)</f>
        <v>108</v>
      </c>
      <c r="AF75" s="66"/>
      <c r="AG75" s="66" t="s">
        <v>2</v>
      </c>
      <c r="AH75" s="23">
        <v>0.70833333333333337</v>
      </c>
      <c r="AI75" s="30" t="s">
        <v>237</v>
      </c>
      <c r="AJ75" s="49">
        <v>205</v>
      </c>
      <c r="AK75" s="27"/>
      <c r="AM75" s="29"/>
    </row>
    <row r="76" spans="1:39" s="22" customFormat="1" ht="17.25" customHeight="1" x14ac:dyDescent="0.2">
      <c r="A76" s="66"/>
      <c r="B76" s="66"/>
      <c r="C76" s="23"/>
      <c r="D76" s="25"/>
      <c r="E76" s="56"/>
      <c r="F76" s="49"/>
      <c r="G76" s="66"/>
      <c r="H76" s="66"/>
      <c r="I76" s="23"/>
      <c r="J76" s="25"/>
      <c r="K76" s="49"/>
      <c r="L76" s="66"/>
      <c r="M76" s="66"/>
      <c r="N76" s="23"/>
      <c r="O76" s="56" t="s">
        <v>38</v>
      </c>
      <c r="P76" s="49"/>
      <c r="Q76" s="66"/>
      <c r="R76" s="66"/>
      <c r="S76" s="23"/>
      <c r="T76" s="25"/>
      <c r="U76" s="49"/>
      <c r="V76" s="66"/>
      <c r="W76" s="66"/>
      <c r="X76" s="23"/>
      <c r="Y76" s="25" t="s">
        <v>471</v>
      </c>
      <c r="Z76" s="51"/>
      <c r="AA76" s="66"/>
      <c r="AB76" s="66"/>
      <c r="AC76" s="23"/>
      <c r="AD76" s="25" t="s">
        <v>20</v>
      </c>
      <c r="AE76" s="49"/>
      <c r="AF76" s="66"/>
      <c r="AG76" s="66"/>
      <c r="AH76" s="23"/>
      <c r="AI76" s="30" t="s">
        <v>166</v>
      </c>
      <c r="AJ76" s="49"/>
      <c r="AK76" s="27"/>
      <c r="AM76" s="29"/>
    </row>
    <row r="77" spans="1:39" s="22" customFormat="1" ht="17.25" customHeight="1" x14ac:dyDescent="0.2">
      <c r="A77" s="66"/>
      <c r="B77" s="66"/>
      <c r="C77" s="23">
        <v>0.75</v>
      </c>
      <c r="D77" s="56"/>
      <c r="E77" s="56"/>
      <c r="F77" s="49" t="str">
        <f t="shared" ref="F77:F135" si="172">IF(D77="","",103)</f>
        <v/>
      </c>
      <c r="G77" s="66"/>
      <c r="H77" s="66"/>
      <c r="I77" s="23">
        <v>0.75</v>
      </c>
      <c r="J77" s="56"/>
      <c r="K77" s="49" t="str">
        <f t="shared" ref="K77" si="173">IF(J77="","",106)</f>
        <v/>
      </c>
      <c r="L77" s="66"/>
      <c r="M77" s="66"/>
      <c r="N77" s="23">
        <v>0.75</v>
      </c>
      <c r="O77" s="56" t="s">
        <v>58</v>
      </c>
      <c r="P77" s="49">
        <f>IF(O77="","",104)</f>
        <v>104</v>
      </c>
      <c r="Q77" s="66"/>
      <c r="R77" s="66"/>
      <c r="S77" s="23">
        <v>0.75</v>
      </c>
      <c r="T77" s="56"/>
      <c r="U77" s="49" t="str">
        <f t="shared" ref="U77" si="174">IF(T77="","",102)</f>
        <v/>
      </c>
      <c r="V77" s="66"/>
      <c r="W77" s="66"/>
      <c r="X77" s="23">
        <v>0.75</v>
      </c>
      <c r="Y77" s="25" t="s">
        <v>466</v>
      </c>
      <c r="Z77" s="51">
        <f t="shared" ref="Z77" si="175">IF(Y77="","",205)</f>
        <v>205</v>
      </c>
      <c r="AA77" s="66"/>
      <c r="AB77" s="66"/>
      <c r="AC77" s="23">
        <v>0.75</v>
      </c>
      <c r="AD77" s="56" t="s">
        <v>99</v>
      </c>
      <c r="AE77" s="49">
        <f t="shared" ref="AE77" si="176">IF(AD77="","",108)</f>
        <v>108</v>
      </c>
      <c r="AF77" s="66"/>
      <c r="AG77" s="66"/>
      <c r="AH77" s="23">
        <v>0.75</v>
      </c>
      <c r="AI77" s="30" t="s">
        <v>239</v>
      </c>
      <c r="AJ77" s="49">
        <v>108</v>
      </c>
      <c r="AK77" s="27"/>
      <c r="AM77" s="29"/>
    </row>
    <row r="78" spans="1:39" s="22" customFormat="1" ht="17.25" customHeight="1" x14ac:dyDescent="0.2">
      <c r="A78" s="66"/>
      <c r="B78" s="66"/>
      <c r="C78" s="23"/>
      <c r="D78" s="56"/>
      <c r="E78" s="25"/>
      <c r="F78" s="49"/>
      <c r="G78" s="66"/>
      <c r="H78" s="66"/>
      <c r="I78" s="23"/>
      <c r="J78" s="56"/>
      <c r="K78" s="49"/>
      <c r="L78" s="66"/>
      <c r="M78" s="66"/>
      <c r="N78" s="23"/>
      <c r="O78" s="25" t="s">
        <v>413</v>
      </c>
      <c r="P78" s="49"/>
      <c r="Q78" s="66"/>
      <c r="R78" s="66"/>
      <c r="S78" s="23"/>
      <c r="T78" s="56"/>
      <c r="U78" s="49"/>
      <c r="V78" s="66"/>
      <c r="W78" s="66"/>
      <c r="X78" s="23"/>
      <c r="Y78" s="25" t="s">
        <v>467</v>
      </c>
      <c r="Z78" s="51"/>
      <c r="AA78" s="66"/>
      <c r="AB78" s="66"/>
      <c r="AC78" s="23"/>
      <c r="AD78" s="56" t="s">
        <v>426</v>
      </c>
      <c r="AE78" s="49"/>
      <c r="AF78" s="66"/>
      <c r="AG78" s="66"/>
      <c r="AH78" s="23"/>
      <c r="AI78" s="30" t="s">
        <v>166</v>
      </c>
      <c r="AJ78" s="49"/>
      <c r="AK78" s="27"/>
      <c r="AM78" s="29"/>
    </row>
    <row r="79" spans="1:39" s="22" customFormat="1" ht="17.25" customHeight="1" x14ac:dyDescent="0.2">
      <c r="A79" s="66"/>
      <c r="B79" s="66"/>
      <c r="C79" s="23">
        <v>0.79166666666666663</v>
      </c>
      <c r="D79" s="56"/>
      <c r="E79" s="25"/>
      <c r="F79" s="49" t="str">
        <f t="shared" ref="F79:F137" si="177">IF(D79="","",103)</f>
        <v/>
      </c>
      <c r="G79" s="66"/>
      <c r="H79" s="66"/>
      <c r="I79" s="23">
        <v>0.79166666666666663</v>
      </c>
      <c r="J79" s="56"/>
      <c r="K79" s="49" t="str">
        <f t="shared" ref="K79" si="178">IF(J79="","",106)</f>
        <v/>
      </c>
      <c r="L79" s="66"/>
      <c r="M79" s="66"/>
      <c r="N79" s="23">
        <v>0.79166666666666663</v>
      </c>
      <c r="O79" s="35" t="s">
        <v>63</v>
      </c>
      <c r="P79" s="49">
        <v>205</v>
      </c>
      <c r="Q79" s="66"/>
      <c r="R79" s="66"/>
      <c r="S79" s="23">
        <v>0.79166666666666663</v>
      </c>
      <c r="T79" s="25"/>
      <c r="U79" s="49" t="str">
        <f t="shared" ref="U79" si="179">IF(T79="","",102)</f>
        <v/>
      </c>
      <c r="V79" s="66"/>
      <c r="W79" s="66"/>
      <c r="X79" s="23">
        <v>0.79166666666666663</v>
      </c>
      <c r="Y79" s="25" t="s">
        <v>469</v>
      </c>
      <c r="Z79" s="51">
        <f t="shared" ref="Z79" si="180">IF(Y79="","",205)</f>
        <v>205</v>
      </c>
      <c r="AA79" s="66"/>
      <c r="AB79" s="66"/>
      <c r="AC79" s="23">
        <v>0.79166666666666663</v>
      </c>
      <c r="AD79" s="43"/>
      <c r="AE79" s="49" t="str">
        <f t="shared" ref="AE79" si="181">IF(AD79="","",108)</f>
        <v/>
      </c>
      <c r="AF79" s="66"/>
      <c r="AG79" s="66"/>
      <c r="AH79" s="23">
        <v>0.79166666666666663</v>
      </c>
      <c r="AI79" s="30" t="s">
        <v>227</v>
      </c>
      <c r="AJ79" s="49">
        <f t="shared" ref="AJ79" si="182">IF(AI79="","",201)</f>
        <v>201</v>
      </c>
      <c r="AK79" s="27"/>
      <c r="AM79" s="29"/>
    </row>
    <row r="80" spans="1:39" s="22" customFormat="1" ht="17.25" customHeight="1" x14ac:dyDescent="0.2">
      <c r="A80" s="66"/>
      <c r="B80" s="66"/>
      <c r="C80" s="23"/>
      <c r="D80" s="25"/>
      <c r="E80" s="25"/>
      <c r="F80" s="49"/>
      <c r="G80" s="66"/>
      <c r="H80" s="66"/>
      <c r="I80" s="23"/>
      <c r="J80" s="56"/>
      <c r="K80" s="49"/>
      <c r="L80" s="66"/>
      <c r="M80" s="66"/>
      <c r="N80" s="23"/>
      <c r="O80" s="47" t="s">
        <v>64</v>
      </c>
      <c r="P80" s="49"/>
      <c r="Q80" s="66"/>
      <c r="R80" s="66"/>
      <c r="S80" s="23"/>
      <c r="T80" s="56"/>
      <c r="U80" s="49"/>
      <c r="V80" s="66"/>
      <c r="W80" s="66"/>
      <c r="X80" s="23"/>
      <c r="Y80" s="25" t="s">
        <v>64</v>
      </c>
      <c r="Z80" s="51"/>
      <c r="AA80" s="66"/>
      <c r="AB80" s="66"/>
      <c r="AC80" s="23"/>
      <c r="AD80" s="43"/>
      <c r="AE80" s="49"/>
      <c r="AF80" s="66"/>
      <c r="AG80" s="66"/>
      <c r="AH80" s="23"/>
      <c r="AI80" s="30" t="s">
        <v>157</v>
      </c>
      <c r="AJ80" s="49"/>
      <c r="AK80" s="27"/>
      <c r="AM80" s="29"/>
    </row>
    <row r="81" spans="1:39" s="22" customFormat="1" ht="17.25" customHeight="1" x14ac:dyDescent="0.2">
      <c r="A81" s="66"/>
      <c r="B81" s="66"/>
      <c r="C81" s="23">
        <v>0.83333333333333337</v>
      </c>
      <c r="D81" s="25"/>
      <c r="E81" s="25"/>
      <c r="F81" s="49" t="str">
        <f t="shared" ref="F81:F139" si="183">IF(D81="","",103)</f>
        <v/>
      </c>
      <c r="G81" s="66"/>
      <c r="H81" s="66"/>
      <c r="I81" s="23">
        <v>0.83333333333333337</v>
      </c>
      <c r="J81" s="25"/>
      <c r="K81" s="49" t="str">
        <f t="shared" ref="K81" si="184">IF(J81="","",106)</f>
        <v/>
      </c>
      <c r="L81" s="66"/>
      <c r="M81" s="66"/>
      <c r="N81" s="23">
        <v>0.83333333333333337</v>
      </c>
      <c r="O81" s="25" t="s">
        <v>414</v>
      </c>
      <c r="P81" s="49">
        <f>IF(O81="","",104)</f>
        <v>104</v>
      </c>
      <c r="Q81" s="66"/>
      <c r="R81" s="66"/>
      <c r="S81" s="23">
        <v>0.83333333333333337</v>
      </c>
      <c r="T81" s="56"/>
      <c r="U81" s="49" t="str">
        <f t="shared" ref="U81" si="185">IF(T81="","",102)</f>
        <v/>
      </c>
      <c r="V81" s="66"/>
      <c r="W81" s="66"/>
      <c r="X81" s="23">
        <v>0.83333333333333337</v>
      </c>
      <c r="Y81" s="43"/>
      <c r="Z81" s="43"/>
      <c r="AA81" s="66"/>
      <c r="AB81" s="66"/>
      <c r="AC81" s="23">
        <v>0.83333333333333337</v>
      </c>
      <c r="AD81" s="25"/>
      <c r="AE81" s="49" t="str">
        <f t="shared" ref="AE81" si="186">IF(AD81="","",108)</f>
        <v/>
      </c>
      <c r="AF81" s="66"/>
      <c r="AG81" s="66"/>
      <c r="AH81" s="23">
        <v>0.83333333333333337</v>
      </c>
      <c r="AI81" s="43"/>
      <c r="AJ81" s="49" t="str">
        <f t="shared" ref="AJ81" si="187">IF(AI81="","",201)</f>
        <v/>
      </c>
      <c r="AK81" s="27"/>
      <c r="AM81" s="29"/>
    </row>
    <row r="82" spans="1:39" s="22" customFormat="1" ht="17.25" customHeight="1" x14ac:dyDescent="0.2">
      <c r="A82" s="66"/>
      <c r="B82" s="66"/>
      <c r="C82" s="23"/>
      <c r="D82" s="25"/>
      <c r="E82" s="25"/>
      <c r="F82" s="49"/>
      <c r="G82" s="66"/>
      <c r="H82" s="66"/>
      <c r="I82" s="23"/>
      <c r="J82" s="56"/>
      <c r="K82" s="49"/>
      <c r="L82" s="66"/>
      <c r="M82" s="66"/>
      <c r="N82" s="23"/>
      <c r="O82" s="25" t="s">
        <v>413</v>
      </c>
      <c r="P82" s="49"/>
      <c r="Q82" s="66"/>
      <c r="R82" s="66"/>
      <c r="S82" s="23"/>
      <c r="T82" s="56"/>
      <c r="U82" s="49"/>
      <c r="V82" s="66"/>
      <c r="W82" s="66"/>
      <c r="X82" s="23"/>
      <c r="Y82" s="43"/>
      <c r="Z82" s="43"/>
      <c r="AA82" s="66"/>
      <c r="AB82" s="66"/>
      <c r="AC82" s="23"/>
      <c r="AD82" s="56"/>
      <c r="AE82" s="49"/>
      <c r="AF82" s="66"/>
      <c r="AG82" s="66"/>
      <c r="AH82" s="23"/>
      <c r="AI82" s="43"/>
      <c r="AJ82" s="49"/>
      <c r="AK82" s="27"/>
      <c r="AM82" s="29"/>
    </row>
    <row r="83" spans="1:39" s="22" customFormat="1" ht="17.25" customHeight="1" x14ac:dyDescent="0.2">
      <c r="A83" s="66" t="s">
        <v>406</v>
      </c>
      <c r="B83" s="66" t="s">
        <v>1</v>
      </c>
      <c r="C83" s="23">
        <v>0.41666666666666669</v>
      </c>
      <c r="D83" s="43"/>
      <c r="E83" s="43"/>
      <c r="F83" s="49" t="str">
        <f t="shared" ref="F83" si="188">IF(D83="","",103)</f>
        <v/>
      </c>
      <c r="G83" s="66" t="s">
        <v>406</v>
      </c>
      <c r="H83" s="66" t="s">
        <v>1</v>
      </c>
      <c r="I83" s="23">
        <v>0.41666666666666669</v>
      </c>
      <c r="J83" s="25"/>
      <c r="K83" s="49" t="str">
        <f t="shared" ref="K83" si="189">IF(J83="","",106)</f>
        <v/>
      </c>
      <c r="L83" s="66" t="s">
        <v>406</v>
      </c>
      <c r="M83" s="66" t="s">
        <v>1</v>
      </c>
      <c r="N83" s="23">
        <v>0.41666666666666669</v>
      </c>
      <c r="O83" s="56"/>
      <c r="P83" s="49" t="str">
        <f>IF(O83="","",104)</f>
        <v/>
      </c>
      <c r="Q83" s="66" t="s">
        <v>406</v>
      </c>
      <c r="R83" s="66" t="s">
        <v>1</v>
      </c>
      <c r="S83" s="23">
        <v>0.41666666666666669</v>
      </c>
      <c r="T83" s="33"/>
      <c r="U83" s="49" t="str">
        <f t="shared" ref="U83" si="190">IF(T83="","",102)</f>
        <v/>
      </c>
      <c r="V83" s="66" t="s">
        <v>406</v>
      </c>
      <c r="W83" s="66" t="s">
        <v>1</v>
      </c>
      <c r="X83" s="23">
        <v>0.41666666666666669</v>
      </c>
      <c r="Y83" s="56"/>
      <c r="Z83" s="51" t="str">
        <f t="shared" ref="Z83" si="191">IF(Y83="","",205)</f>
        <v/>
      </c>
      <c r="AA83" s="66" t="s">
        <v>406</v>
      </c>
      <c r="AB83" s="66" t="s">
        <v>1</v>
      </c>
      <c r="AC83" s="23">
        <v>0.41666666666666669</v>
      </c>
      <c r="AD83" s="43"/>
      <c r="AE83" s="43"/>
      <c r="AF83" s="66" t="s">
        <v>406</v>
      </c>
      <c r="AG83" s="66" t="s">
        <v>1</v>
      </c>
      <c r="AH83" s="23">
        <v>0.41666666666666669</v>
      </c>
      <c r="AI83" s="43"/>
      <c r="AJ83" s="49" t="str">
        <f t="shared" ref="AJ83" si="192">IF(AI83="","",201)</f>
        <v/>
      </c>
      <c r="AK83" s="27"/>
      <c r="AM83" s="29"/>
    </row>
    <row r="84" spans="1:39" s="22" customFormat="1" ht="17.25" customHeight="1" x14ac:dyDescent="0.2">
      <c r="A84" s="66"/>
      <c r="B84" s="66"/>
      <c r="C84" s="23"/>
      <c r="D84" s="43"/>
      <c r="E84" s="43"/>
      <c r="F84" s="49"/>
      <c r="G84" s="66"/>
      <c r="H84" s="66"/>
      <c r="I84" s="23"/>
      <c r="J84" s="25"/>
      <c r="K84" s="49"/>
      <c r="L84" s="66"/>
      <c r="M84" s="66"/>
      <c r="N84" s="23"/>
      <c r="O84" s="56"/>
      <c r="P84" s="49"/>
      <c r="Q84" s="66"/>
      <c r="R84" s="66"/>
      <c r="S84" s="23"/>
      <c r="T84" s="25"/>
      <c r="U84" s="49"/>
      <c r="V84" s="66"/>
      <c r="W84" s="66"/>
      <c r="X84" s="23"/>
      <c r="Y84" s="56"/>
      <c r="Z84" s="51"/>
      <c r="AA84" s="66"/>
      <c r="AB84" s="66"/>
      <c r="AC84" s="23"/>
      <c r="AD84" s="43"/>
      <c r="AE84" s="43"/>
      <c r="AF84" s="66"/>
      <c r="AG84" s="66"/>
      <c r="AH84" s="23"/>
      <c r="AI84" s="43"/>
      <c r="AJ84" s="49"/>
      <c r="AK84" s="27"/>
      <c r="AM84" s="29"/>
    </row>
    <row r="85" spans="1:39" s="22" customFormat="1" ht="17.25" customHeight="1" x14ac:dyDescent="0.2">
      <c r="A85" s="66"/>
      <c r="B85" s="66"/>
      <c r="C85" s="23">
        <v>0.45833333333333331</v>
      </c>
      <c r="D85" s="25" t="s">
        <v>440</v>
      </c>
      <c r="E85" s="25" t="s">
        <v>455</v>
      </c>
      <c r="F85" s="49">
        <f t="shared" si="172"/>
        <v>103</v>
      </c>
      <c r="G85" s="66"/>
      <c r="H85" s="66"/>
      <c r="I85" s="23">
        <v>0.45833333333333331</v>
      </c>
      <c r="J85" s="30" t="s">
        <v>41</v>
      </c>
      <c r="K85" s="49">
        <f t="shared" ref="K85" si="193">IF(J85="","",106)</f>
        <v>106</v>
      </c>
      <c r="L85" s="66"/>
      <c r="M85" s="66"/>
      <c r="N85" s="23">
        <v>0.45833333333333331</v>
      </c>
      <c r="O85" s="25" t="s">
        <v>36</v>
      </c>
      <c r="P85" s="49">
        <f>IF(O85="","",104)</f>
        <v>104</v>
      </c>
      <c r="Q85" s="66"/>
      <c r="R85" s="66"/>
      <c r="S85" s="23">
        <v>0.45833333333333331</v>
      </c>
      <c r="T85" s="25"/>
      <c r="U85" s="49" t="str">
        <f t="shared" ref="U85" si="194">IF(T85="","",102)</f>
        <v/>
      </c>
      <c r="V85" s="66"/>
      <c r="W85" s="66"/>
      <c r="X85" s="23">
        <v>0.45833333333333331</v>
      </c>
      <c r="Y85" s="56" t="s">
        <v>472</v>
      </c>
      <c r="Z85" s="51">
        <f t="shared" ref="Z85" si="195">IF(Y85="","",205)</f>
        <v>205</v>
      </c>
      <c r="AA85" s="66"/>
      <c r="AB85" s="66"/>
      <c r="AC85" s="23">
        <v>0.45833333333333331</v>
      </c>
      <c r="AD85" s="43"/>
      <c r="AE85" s="43"/>
      <c r="AF85" s="66"/>
      <c r="AG85" s="66"/>
      <c r="AH85" s="23">
        <v>0.45833333333333331</v>
      </c>
      <c r="AI85" s="43"/>
      <c r="AJ85" s="49" t="str">
        <f t="shared" ref="AJ85" si="196">IF(AI85="","",201)</f>
        <v/>
      </c>
      <c r="AK85" s="27"/>
      <c r="AM85" s="29"/>
    </row>
    <row r="86" spans="1:39" s="22" customFormat="1" ht="17.25" customHeight="1" x14ac:dyDescent="0.2">
      <c r="A86" s="66"/>
      <c r="B86" s="66"/>
      <c r="C86" s="23"/>
      <c r="D86" s="25" t="s">
        <v>441</v>
      </c>
      <c r="E86" s="25"/>
      <c r="F86" s="49"/>
      <c r="G86" s="66"/>
      <c r="H86" s="66"/>
      <c r="I86" s="23"/>
      <c r="J86" s="25" t="s">
        <v>26</v>
      </c>
      <c r="K86" s="49"/>
      <c r="L86" s="66"/>
      <c r="M86" s="66"/>
      <c r="N86" s="23"/>
      <c r="O86" s="30" t="s">
        <v>413</v>
      </c>
      <c r="P86" s="49"/>
      <c r="Q86" s="66"/>
      <c r="R86" s="66"/>
      <c r="S86" s="23"/>
      <c r="T86" s="25"/>
      <c r="U86" s="49"/>
      <c r="V86" s="66"/>
      <c r="W86" s="66"/>
      <c r="X86" s="23"/>
      <c r="Y86" s="25" t="s">
        <v>121</v>
      </c>
      <c r="Z86" s="51"/>
      <c r="AA86" s="66"/>
      <c r="AB86" s="66"/>
      <c r="AC86" s="23"/>
      <c r="AD86" s="43"/>
      <c r="AE86" s="43"/>
      <c r="AF86" s="66"/>
      <c r="AG86" s="66"/>
      <c r="AH86" s="23"/>
      <c r="AI86" s="43"/>
      <c r="AJ86" s="49"/>
      <c r="AK86" s="27"/>
      <c r="AM86" s="29"/>
    </row>
    <row r="87" spans="1:39" s="22" customFormat="1" ht="17.25" customHeight="1" x14ac:dyDescent="0.2">
      <c r="A87" s="66"/>
      <c r="B87" s="66"/>
      <c r="C87" s="23">
        <v>0.54166666666666663</v>
      </c>
      <c r="D87" s="25"/>
      <c r="E87" s="31"/>
      <c r="F87" s="49" t="str">
        <f t="shared" si="177"/>
        <v/>
      </c>
      <c r="G87" s="66"/>
      <c r="H87" s="66"/>
      <c r="I87" s="23">
        <v>0.54166666666666663</v>
      </c>
      <c r="J87" s="43"/>
      <c r="K87" s="49" t="str">
        <f t="shared" ref="K87" si="197">IF(J87="","",106)</f>
        <v/>
      </c>
      <c r="L87" s="66"/>
      <c r="M87" s="66"/>
      <c r="N87" s="23">
        <v>0.54166666666666663</v>
      </c>
      <c r="O87" s="25"/>
      <c r="P87" s="49" t="str">
        <f>IF(O87="","",104)</f>
        <v/>
      </c>
      <c r="Q87" s="66"/>
      <c r="R87" s="66"/>
      <c r="S87" s="23">
        <v>0.54166666666666663</v>
      </c>
      <c r="T87" s="43"/>
      <c r="U87" s="49" t="str">
        <f t="shared" ref="U87" si="198">IF(T87="","",102)</f>
        <v/>
      </c>
      <c r="V87" s="66"/>
      <c r="W87" s="66"/>
      <c r="X87" s="23">
        <v>0.54166666666666663</v>
      </c>
      <c r="Y87" s="43"/>
      <c r="Z87" s="51" t="str">
        <f t="shared" ref="Z87" si="199">IF(Y87="","",205)</f>
        <v/>
      </c>
      <c r="AA87" s="66"/>
      <c r="AB87" s="66"/>
      <c r="AC87" s="23">
        <v>0.54166666666666663</v>
      </c>
      <c r="AD87" s="43"/>
      <c r="AE87" s="43"/>
      <c r="AF87" s="66"/>
      <c r="AG87" s="66"/>
      <c r="AH87" s="23">
        <v>0.54166666666666663</v>
      </c>
      <c r="AI87" s="43"/>
      <c r="AJ87" s="49" t="str">
        <f t="shared" ref="AJ87" si="200">IF(AI87="","",201)</f>
        <v/>
      </c>
      <c r="AK87" s="27"/>
      <c r="AM87" s="29"/>
    </row>
    <row r="88" spans="1:39" s="22" customFormat="1" ht="17.25" customHeight="1" x14ac:dyDescent="0.2">
      <c r="A88" s="66"/>
      <c r="B88" s="66"/>
      <c r="C88" s="23"/>
      <c r="D88" s="56"/>
      <c r="E88" s="31"/>
      <c r="F88" s="49"/>
      <c r="G88" s="66"/>
      <c r="H88" s="66"/>
      <c r="I88" s="23"/>
      <c r="J88" s="43"/>
      <c r="K88" s="49"/>
      <c r="L88" s="66"/>
      <c r="M88" s="66"/>
      <c r="N88" s="23"/>
      <c r="O88" s="56"/>
      <c r="P88" s="49"/>
      <c r="Q88" s="66"/>
      <c r="R88" s="66"/>
      <c r="S88" s="23"/>
      <c r="T88" s="43"/>
      <c r="U88" s="49"/>
      <c r="V88" s="66"/>
      <c r="W88" s="66"/>
      <c r="X88" s="23"/>
      <c r="Y88" s="43"/>
      <c r="Z88" s="51"/>
      <c r="AA88" s="66"/>
      <c r="AB88" s="66"/>
      <c r="AC88" s="23"/>
      <c r="AD88" s="43"/>
      <c r="AE88" s="43"/>
      <c r="AF88" s="66"/>
      <c r="AG88" s="66"/>
      <c r="AH88" s="23"/>
      <c r="AI88" s="43"/>
      <c r="AJ88" s="49"/>
      <c r="AK88" s="27"/>
      <c r="AM88" s="29"/>
    </row>
    <row r="89" spans="1:39" s="22" customFormat="1" ht="17.25" customHeight="1" x14ac:dyDescent="0.2">
      <c r="A89" s="66"/>
      <c r="B89" s="66"/>
      <c r="C89" s="23">
        <v>0.58333333333333337</v>
      </c>
      <c r="D89" s="30" t="s">
        <v>49</v>
      </c>
      <c r="E89" s="30">
        <v>2</v>
      </c>
      <c r="F89" s="53">
        <v>108</v>
      </c>
      <c r="G89" s="66"/>
      <c r="H89" s="66"/>
      <c r="I89" s="23">
        <v>0.58333333333333337</v>
      </c>
      <c r="J89" s="30" t="s">
        <v>49</v>
      </c>
      <c r="K89" s="53">
        <v>108</v>
      </c>
      <c r="L89" s="66"/>
      <c r="M89" s="66"/>
      <c r="N89" s="23">
        <v>0.58333333333333337</v>
      </c>
      <c r="O89" s="25" t="s">
        <v>37</v>
      </c>
      <c r="P89" s="49">
        <f>IF(O89="","",104)</f>
        <v>104</v>
      </c>
      <c r="Q89" s="66"/>
      <c r="R89" s="66"/>
      <c r="S89" s="23">
        <v>0.58333333333333337</v>
      </c>
      <c r="T89" s="56" t="s">
        <v>459</v>
      </c>
      <c r="U89" s="53">
        <v>108</v>
      </c>
      <c r="V89" s="66"/>
      <c r="W89" s="66"/>
      <c r="X89" s="23">
        <v>0.58333333333333337</v>
      </c>
      <c r="Y89" s="25" t="s">
        <v>49</v>
      </c>
      <c r="Z89" s="51">
        <v>108</v>
      </c>
      <c r="AA89" s="66"/>
      <c r="AB89" s="66"/>
      <c r="AC89" s="23">
        <v>0.58333333333333337</v>
      </c>
      <c r="AD89" s="25" t="s">
        <v>420</v>
      </c>
      <c r="AE89" s="49">
        <f>IF(AD89="","",108)</f>
        <v>108</v>
      </c>
      <c r="AF89" s="66"/>
      <c r="AG89" s="66"/>
      <c r="AH89" s="23">
        <v>0.58333333333333337</v>
      </c>
      <c r="AI89" s="30" t="s">
        <v>238</v>
      </c>
      <c r="AJ89" s="49">
        <v>108</v>
      </c>
      <c r="AK89" s="27"/>
      <c r="AM89" s="29"/>
    </row>
    <row r="90" spans="1:39" s="22" customFormat="1" ht="17.25" customHeight="1" x14ac:dyDescent="0.2">
      <c r="A90" s="66"/>
      <c r="B90" s="66"/>
      <c r="C90" s="23"/>
      <c r="D90" s="25" t="s">
        <v>451</v>
      </c>
      <c r="E90" s="25"/>
      <c r="F90" s="49"/>
      <c r="G90" s="66"/>
      <c r="H90" s="66"/>
      <c r="I90" s="23"/>
      <c r="J90" s="56" t="s">
        <v>50</v>
      </c>
      <c r="K90" s="49"/>
      <c r="L90" s="66"/>
      <c r="M90" s="66"/>
      <c r="N90" s="23"/>
      <c r="O90" s="25" t="s">
        <v>413</v>
      </c>
      <c r="P90" s="49"/>
      <c r="Q90" s="66"/>
      <c r="R90" s="66"/>
      <c r="S90" s="23"/>
      <c r="T90" s="56" t="s">
        <v>460</v>
      </c>
      <c r="U90" s="49"/>
      <c r="V90" s="66"/>
      <c r="W90" s="66"/>
      <c r="X90" s="23"/>
      <c r="Y90" s="25" t="s">
        <v>471</v>
      </c>
      <c r="Z90" s="51"/>
      <c r="AA90" s="66"/>
      <c r="AB90" s="66"/>
      <c r="AC90" s="23"/>
      <c r="AD90" s="25" t="s">
        <v>20</v>
      </c>
      <c r="AE90" s="49"/>
      <c r="AF90" s="66"/>
      <c r="AG90" s="66"/>
      <c r="AH90" s="23"/>
      <c r="AI90" s="30" t="s">
        <v>166</v>
      </c>
      <c r="AJ90" s="49"/>
    </row>
    <row r="91" spans="1:39" s="22" customFormat="1" ht="17.25" customHeight="1" x14ac:dyDescent="0.2">
      <c r="A91" s="66"/>
      <c r="B91" s="66"/>
      <c r="C91" s="23">
        <v>0.625</v>
      </c>
      <c r="D91" s="43"/>
      <c r="E91" s="43"/>
      <c r="F91" s="49" t="str">
        <f t="shared" ref="F91" si="201">IF(D91="","",103)</f>
        <v/>
      </c>
      <c r="G91" s="66"/>
      <c r="H91" s="66"/>
      <c r="I91" s="23">
        <v>0.625</v>
      </c>
      <c r="J91" s="30" t="s">
        <v>37</v>
      </c>
      <c r="K91" s="49">
        <f t="shared" ref="K91" si="202">IF(J91="","",106)</f>
        <v>106</v>
      </c>
      <c r="L91" s="66"/>
      <c r="M91" s="66"/>
      <c r="N91" s="23">
        <v>0.625</v>
      </c>
      <c r="O91" s="25"/>
      <c r="P91" s="49" t="str">
        <f>IF(O91="","",104)</f>
        <v/>
      </c>
      <c r="Q91" s="66"/>
      <c r="R91" s="66"/>
      <c r="S91" s="23">
        <v>0.625</v>
      </c>
      <c r="T91" s="31" t="s">
        <v>462</v>
      </c>
      <c r="U91" s="49">
        <f t="shared" ref="U91" si="203">IF(T91="","",102)</f>
        <v>102</v>
      </c>
      <c r="V91" s="66"/>
      <c r="W91" s="66"/>
      <c r="X91" s="23">
        <v>0.625</v>
      </c>
      <c r="Y91" s="43"/>
      <c r="Z91" s="43"/>
      <c r="AA91" s="66"/>
      <c r="AB91" s="66"/>
      <c r="AC91" s="23">
        <v>0.625</v>
      </c>
      <c r="AD91" s="56" t="s">
        <v>418</v>
      </c>
      <c r="AE91" s="49">
        <f t="shared" ref="AE91" si="204">IF(AD91="","",108)</f>
        <v>108</v>
      </c>
      <c r="AF91" s="66"/>
      <c r="AG91" s="66"/>
      <c r="AH91" s="23">
        <v>0.625</v>
      </c>
      <c r="AI91" s="43"/>
      <c r="AJ91" s="49" t="str">
        <f t="shared" ref="AJ91" si="205">IF(AI91="","",201)</f>
        <v/>
      </c>
      <c r="AK91" s="27"/>
      <c r="AM91" s="28"/>
    </row>
    <row r="92" spans="1:39" s="22" customFormat="1" ht="17.25" customHeight="1" x14ac:dyDescent="0.2">
      <c r="A92" s="66"/>
      <c r="B92" s="66"/>
      <c r="C92" s="23"/>
      <c r="D92" s="43"/>
      <c r="E92" s="43"/>
      <c r="F92" s="49"/>
      <c r="G92" s="66"/>
      <c r="H92" s="66"/>
      <c r="I92" s="23"/>
      <c r="J92" s="30" t="s">
        <v>413</v>
      </c>
      <c r="K92" s="49"/>
      <c r="L92" s="66"/>
      <c r="M92" s="66"/>
      <c r="N92" s="23"/>
      <c r="O92" s="30"/>
      <c r="P92" s="49"/>
      <c r="Q92" s="66"/>
      <c r="R92" s="66"/>
      <c r="S92" s="23"/>
      <c r="T92" s="31" t="s">
        <v>62</v>
      </c>
      <c r="U92" s="49"/>
      <c r="V92" s="66"/>
      <c r="W92" s="66"/>
      <c r="X92" s="23"/>
      <c r="Y92" s="43"/>
      <c r="Z92" s="43"/>
      <c r="AA92" s="66"/>
      <c r="AB92" s="66"/>
      <c r="AC92" s="23"/>
      <c r="AD92" s="25" t="s">
        <v>416</v>
      </c>
      <c r="AE92" s="49"/>
      <c r="AF92" s="66"/>
      <c r="AG92" s="66"/>
      <c r="AH92" s="23"/>
      <c r="AI92" s="43"/>
      <c r="AJ92" s="49"/>
      <c r="AK92" s="27"/>
      <c r="AM92" s="29"/>
    </row>
    <row r="93" spans="1:39" s="22" customFormat="1" ht="17.25" customHeight="1" x14ac:dyDescent="0.2">
      <c r="A93" s="66"/>
      <c r="B93" s="66"/>
      <c r="C93" s="23">
        <v>0.66666666666666663</v>
      </c>
      <c r="D93" s="30" t="s">
        <v>206</v>
      </c>
      <c r="E93" s="4">
        <v>2</v>
      </c>
      <c r="F93" s="49">
        <f t="shared" si="172"/>
        <v>103</v>
      </c>
      <c r="G93" s="66"/>
      <c r="H93" s="66"/>
      <c r="I93" s="23">
        <v>0.66666666666666663</v>
      </c>
      <c r="J93" s="30" t="s">
        <v>32</v>
      </c>
      <c r="K93" s="49">
        <f t="shared" ref="K93" si="206">IF(J93="","",106)</f>
        <v>106</v>
      </c>
      <c r="L93" s="66"/>
      <c r="M93" s="66"/>
      <c r="N93" s="23">
        <v>0.66666666666666663</v>
      </c>
      <c r="O93" s="25" t="s">
        <v>61</v>
      </c>
      <c r="P93" s="49">
        <f>IF(O93="","",104)</f>
        <v>104</v>
      </c>
      <c r="Q93" s="66"/>
      <c r="R93" s="66"/>
      <c r="S93" s="23">
        <v>0.66666666666666663</v>
      </c>
      <c r="T93" s="25" t="s">
        <v>456</v>
      </c>
      <c r="U93" s="49">
        <v>108</v>
      </c>
      <c r="V93" s="66"/>
      <c r="W93" s="66"/>
      <c r="X93" s="23">
        <v>0.66666666666666663</v>
      </c>
      <c r="Y93" s="25"/>
      <c r="Z93" s="51" t="str">
        <f t="shared" ref="Z93" si="207">IF(Y93="","",205)</f>
        <v/>
      </c>
      <c r="AA93" s="66"/>
      <c r="AB93" s="66"/>
      <c r="AC93" s="23">
        <v>0.66666666666666663</v>
      </c>
      <c r="AD93" s="56" t="s">
        <v>417</v>
      </c>
      <c r="AE93" s="49">
        <f>IF(AD93="","",108)</f>
        <v>108</v>
      </c>
      <c r="AF93" s="66"/>
      <c r="AG93" s="66"/>
      <c r="AH93" s="23">
        <v>0.66666666666666663</v>
      </c>
      <c r="AI93" s="43"/>
      <c r="AJ93" s="49" t="str">
        <f t="shared" ref="AJ93" si="208">IF(AI93="","",201)</f>
        <v/>
      </c>
      <c r="AK93" s="27"/>
      <c r="AM93" s="29"/>
    </row>
    <row r="94" spans="1:39" s="22" customFormat="1" ht="17.25" customHeight="1" x14ac:dyDescent="0.2">
      <c r="A94" s="66"/>
      <c r="B94" s="66"/>
      <c r="C94" s="23"/>
      <c r="D94" s="25" t="s">
        <v>436</v>
      </c>
      <c r="E94" s="25"/>
      <c r="F94" s="49"/>
      <c r="G94" s="66"/>
      <c r="H94" s="66"/>
      <c r="I94" s="23"/>
      <c r="J94" s="30" t="s">
        <v>413</v>
      </c>
      <c r="K94" s="49"/>
      <c r="L94" s="66"/>
      <c r="M94" s="66"/>
      <c r="N94" s="23"/>
      <c r="O94" s="25" t="s">
        <v>62</v>
      </c>
      <c r="P94" s="49"/>
      <c r="Q94" s="66"/>
      <c r="R94" s="66"/>
      <c r="S94" s="23"/>
      <c r="T94" s="25" t="s">
        <v>115</v>
      </c>
      <c r="U94" s="49"/>
      <c r="V94" s="66"/>
      <c r="W94" s="66"/>
      <c r="X94" s="23"/>
      <c r="Y94" s="25"/>
      <c r="Z94" s="51"/>
      <c r="AA94" s="66"/>
      <c r="AB94" s="66"/>
      <c r="AC94" s="23"/>
      <c r="AD94" s="25" t="s">
        <v>22</v>
      </c>
      <c r="AE94" s="49"/>
      <c r="AF94" s="66"/>
      <c r="AG94" s="66"/>
      <c r="AH94" s="23"/>
      <c r="AI94" s="43"/>
      <c r="AJ94" s="49"/>
      <c r="AK94" s="27"/>
      <c r="AM94" s="29"/>
    </row>
    <row r="95" spans="1:39" s="22" customFormat="1" ht="17.25" customHeight="1" x14ac:dyDescent="0.2">
      <c r="A95" s="66"/>
      <c r="B95" s="66" t="s">
        <v>2</v>
      </c>
      <c r="C95" s="23">
        <v>0.70833333333333337</v>
      </c>
      <c r="D95" s="25"/>
      <c r="E95" s="25"/>
      <c r="F95" s="49" t="str">
        <f t="shared" si="177"/>
        <v/>
      </c>
      <c r="G95" s="66"/>
      <c r="H95" s="66" t="s">
        <v>2</v>
      </c>
      <c r="I95" s="23">
        <v>0.70833333333333337</v>
      </c>
      <c r="J95" s="25"/>
      <c r="K95" s="49" t="str">
        <f t="shared" ref="K95" si="209">IF(J95="","",106)</f>
        <v/>
      </c>
      <c r="L95" s="66"/>
      <c r="M95" s="66" t="s">
        <v>2</v>
      </c>
      <c r="N95" s="23">
        <v>0.70833333333333337</v>
      </c>
      <c r="O95" s="25" t="s">
        <v>36</v>
      </c>
      <c r="P95" s="49">
        <f>IF(O95="","",104)</f>
        <v>104</v>
      </c>
      <c r="Q95" s="66"/>
      <c r="R95" s="66" t="s">
        <v>2</v>
      </c>
      <c r="S95" s="23">
        <v>0.70833333333333337</v>
      </c>
      <c r="T95" s="25"/>
      <c r="U95" s="49" t="str">
        <f t="shared" ref="U95" si="210">IF(T95="","",102)</f>
        <v/>
      </c>
      <c r="V95" s="66"/>
      <c r="W95" s="66" t="s">
        <v>2</v>
      </c>
      <c r="X95" s="23">
        <v>0.70833333333333337</v>
      </c>
      <c r="Y95" s="56" t="s">
        <v>470</v>
      </c>
      <c r="Z95" s="51">
        <f t="shared" ref="Z95" si="211">IF(Y95="","",205)</f>
        <v>205</v>
      </c>
      <c r="AA95" s="66"/>
      <c r="AB95" s="66" t="s">
        <v>2</v>
      </c>
      <c r="AC95" s="23">
        <v>0.70833333333333337</v>
      </c>
      <c r="AD95" s="25" t="s">
        <v>417</v>
      </c>
      <c r="AE95" s="49">
        <f t="shared" ref="AE95" si="212">IF(AD95="","",108)</f>
        <v>108</v>
      </c>
      <c r="AF95" s="66"/>
      <c r="AG95" s="66" t="s">
        <v>2</v>
      </c>
      <c r="AH95" s="23">
        <v>0.70833333333333337</v>
      </c>
      <c r="AI95" s="43"/>
      <c r="AJ95" s="49" t="str">
        <f t="shared" ref="AJ95" si="213">IF(AI95="","",201)</f>
        <v/>
      </c>
      <c r="AK95" s="27"/>
      <c r="AM95" s="29"/>
    </row>
    <row r="96" spans="1:39" s="22" customFormat="1" ht="17.25" customHeight="1" x14ac:dyDescent="0.2">
      <c r="A96" s="66"/>
      <c r="B96" s="66"/>
      <c r="C96" s="23"/>
      <c r="D96" s="25"/>
      <c r="E96" s="25"/>
      <c r="F96" s="49"/>
      <c r="G96" s="66"/>
      <c r="H96" s="66"/>
      <c r="I96" s="23"/>
      <c r="J96" s="25"/>
      <c r="K96" s="49"/>
      <c r="L96" s="66"/>
      <c r="M96" s="66"/>
      <c r="N96" s="23"/>
      <c r="O96" s="30" t="s">
        <v>413</v>
      </c>
      <c r="P96" s="49"/>
      <c r="Q96" s="66"/>
      <c r="R96" s="66"/>
      <c r="S96" s="23"/>
      <c r="T96" s="25"/>
      <c r="U96" s="49"/>
      <c r="V96" s="66"/>
      <c r="W96" s="66"/>
      <c r="X96" s="23"/>
      <c r="Y96" s="56" t="s">
        <v>62</v>
      </c>
      <c r="Z96" s="51"/>
      <c r="AA96" s="66"/>
      <c r="AB96" s="66"/>
      <c r="AC96" s="23"/>
      <c r="AD96" s="56" t="s">
        <v>22</v>
      </c>
      <c r="AE96" s="49"/>
      <c r="AF96" s="66"/>
      <c r="AG96" s="66"/>
      <c r="AH96" s="23"/>
      <c r="AI96" s="43"/>
      <c r="AJ96" s="49"/>
      <c r="AK96" s="27"/>
      <c r="AM96" s="29"/>
    </row>
    <row r="97" spans="1:39" s="22" customFormat="1" ht="17.25" customHeight="1" x14ac:dyDescent="0.2">
      <c r="A97" s="66"/>
      <c r="B97" s="66"/>
      <c r="C97" s="23">
        <v>0.75</v>
      </c>
      <c r="D97" s="25"/>
      <c r="E97" s="56"/>
      <c r="F97" s="49" t="str">
        <f t="shared" si="183"/>
        <v/>
      </c>
      <c r="G97" s="66"/>
      <c r="H97" s="66"/>
      <c r="I97" s="23">
        <v>0.75</v>
      </c>
      <c r="J97" s="56"/>
      <c r="K97" s="49" t="str">
        <f t="shared" ref="K97" si="214">IF(J97="","",106)</f>
        <v/>
      </c>
      <c r="L97" s="66"/>
      <c r="M97" s="66"/>
      <c r="N97" s="23">
        <v>0.75</v>
      </c>
      <c r="O97" s="25" t="s">
        <v>37</v>
      </c>
      <c r="P97" s="49">
        <f>IF(O97="","",104)</f>
        <v>104</v>
      </c>
      <c r="Q97" s="66"/>
      <c r="R97" s="66"/>
      <c r="S97" s="23">
        <v>0.75</v>
      </c>
      <c r="T97" s="25"/>
      <c r="U97" s="49" t="str">
        <f t="shared" ref="U97" si="215">IF(T97="","",102)</f>
        <v/>
      </c>
      <c r="V97" s="66"/>
      <c r="W97" s="66"/>
      <c r="X97" s="23">
        <v>0.75</v>
      </c>
      <c r="Y97" s="56" t="s">
        <v>472</v>
      </c>
      <c r="Z97" s="51">
        <f t="shared" ref="Z97" si="216">IF(Y97="","",205)</f>
        <v>205</v>
      </c>
      <c r="AA97" s="66"/>
      <c r="AB97" s="66"/>
      <c r="AC97" s="23">
        <v>0.75</v>
      </c>
      <c r="AD97" s="56" t="s">
        <v>418</v>
      </c>
      <c r="AE97" s="49">
        <f t="shared" ref="AE97" si="217">IF(AD97="","",108)</f>
        <v>108</v>
      </c>
      <c r="AF97" s="66"/>
      <c r="AG97" s="66"/>
      <c r="AH97" s="23">
        <v>0.75</v>
      </c>
      <c r="AI97" s="43"/>
      <c r="AJ97" s="49" t="str">
        <f t="shared" ref="AJ97" si="218">IF(AI97="","",201)</f>
        <v/>
      </c>
      <c r="AK97" s="27"/>
      <c r="AM97" s="29"/>
    </row>
    <row r="98" spans="1:39" s="22" customFormat="1" ht="17.25" customHeight="1" x14ac:dyDescent="0.2">
      <c r="A98" s="66"/>
      <c r="B98" s="66"/>
      <c r="C98" s="23"/>
      <c r="D98" s="25"/>
      <c r="E98" s="56"/>
      <c r="F98" s="49"/>
      <c r="G98" s="66"/>
      <c r="H98" s="66"/>
      <c r="I98" s="23"/>
      <c r="J98" s="25"/>
      <c r="K98" s="49"/>
      <c r="L98" s="66"/>
      <c r="M98" s="66"/>
      <c r="N98" s="23"/>
      <c r="O98" s="25" t="s">
        <v>413</v>
      </c>
      <c r="P98" s="49"/>
      <c r="Q98" s="66"/>
      <c r="R98" s="66"/>
      <c r="S98" s="23"/>
      <c r="T98" s="25"/>
      <c r="U98" s="49"/>
      <c r="V98" s="66"/>
      <c r="W98" s="66"/>
      <c r="X98" s="23"/>
      <c r="Y98" s="25" t="s">
        <v>121</v>
      </c>
      <c r="Z98" s="51"/>
      <c r="AA98" s="66"/>
      <c r="AB98" s="66"/>
      <c r="AC98" s="23"/>
      <c r="AD98" s="25" t="s">
        <v>416</v>
      </c>
      <c r="AE98" s="49"/>
      <c r="AF98" s="66"/>
      <c r="AG98" s="66"/>
      <c r="AH98" s="23"/>
      <c r="AI98" s="43"/>
      <c r="AJ98" s="49"/>
      <c r="AK98" s="27"/>
      <c r="AM98" s="29"/>
    </row>
    <row r="99" spans="1:39" s="22" customFormat="1" ht="17.25" customHeight="1" x14ac:dyDescent="0.2">
      <c r="A99" s="66"/>
      <c r="B99" s="66"/>
      <c r="C99" s="23">
        <v>0.79166666666666663</v>
      </c>
      <c r="D99" s="56"/>
      <c r="E99" s="56"/>
      <c r="F99" s="49" t="str">
        <f t="shared" ref="F99" si="219">IF(D99="","",103)</f>
        <v/>
      </c>
      <c r="G99" s="66"/>
      <c r="H99" s="66"/>
      <c r="I99" s="23">
        <v>0.79166666666666663</v>
      </c>
      <c r="J99" s="56"/>
      <c r="K99" s="49" t="str">
        <f t="shared" ref="K99" si="220">IF(J99="","",106)</f>
        <v/>
      </c>
      <c r="L99" s="66"/>
      <c r="M99" s="66"/>
      <c r="N99" s="23">
        <v>0.79166666666666663</v>
      </c>
      <c r="O99" s="25" t="s">
        <v>34</v>
      </c>
      <c r="P99" s="49">
        <f>IF(O99="","",104)</f>
        <v>104</v>
      </c>
      <c r="Q99" s="66"/>
      <c r="R99" s="66"/>
      <c r="S99" s="23">
        <v>0.79166666666666663</v>
      </c>
      <c r="T99" s="43"/>
      <c r="U99" s="49" t="str">
        <f t="shared" ref="U99" si="221">IF(T99="","",102)</f>
        <v/>
      </c>
      <c r="V99" s="66"/>
      <c r="W99" s="66"/>
      <c r="X99" s="23">
        <v>0.79166666666666663</v>
      </c>
      <c r="Y99" s="56"/>
      <c r="Z99" s="51" t="str">
        <f t="shared" ref="Z99" si="222">IF(Y99="","",205)</f>
        <v/>
      </c>
      <c r="AA99" s="66"/>
      <c r="AB99" s="66"/>
      <c r="AC99" s="23">
        <v>0.79166666666666663</v>
      </c>
      <c r="AD99" s="56" t="s">
        <v>94</v>
      </c>
      <c r="AE99" s="49">
        <f t="shared" ref="AE99" si="223">IF(AD99="","",108)</f>
        <v>108</v>
      </c>
      <c r="AF99" s="66"/>
      <c r="AG99" s="66"/>
      <c r="AH99" s="23">
        <v>0.79166666666666663</v>
      </c>
      <c r="AI99" s="43"/>
      <c r="AJ99" s="49" t="str">
        <f t="shared" ref="AJ99" si="224">IF(AI99="","",201)</f>
        <v/>
      </c>
      <c r="AK99" s="27"/>
      <c r="AM99" s="29"/>
    </row>
    <row r="100" spans="1:39" s="22" customFormat="1" ht="17.25" customHeight="1" x14ac:dyDescent="0.2">
      <c r="A100" s="66"/>
      <c r="B100" s="66"/>
      <c r="C100" s="23"/>
      <c r="D100" s="56"/>
      <c r="E100" s="25"/>
      <c r="F100" s="49"/>
      <c r="G100" s="66"/>
      <c r="H100" s="66"/>
      <c r="I100" s="23"/>
      <c r="J100" s="56"/>
      <c r="K100" s="49"/>
      <c r="L100" s="66"/>
      <c r="M100" s="66"/>
      <c r="N100" s="23"/>
      <c r="O100" s="25" t="s">
        <v>413</v>
      </c>
      <c r="P100" s="49"/>
      <c r="Q100" s="66"/>
      <c r="R100" s="66"/>
      <c r="S100" s="23"/>
      <c r="T100" s="43"/>
      <c r="U100" s="49"/>
      <c r="V100" s="66"/>
      <c r="W100" s="66"/>
      <c r="X100" s="23"/>
      <c r="Y100" s="56"/>
      <c r="Z100" s="51"/>
      <c r="AA100" s="66"/>
      <c r="AB100" s="66"/>
      <c r="AC100" s="23"/>
      <c r="AD100" s="56" t="s">
        <v>416</v>
      </c>
      <c r="AE100" s="49"/>
      <c r="AF100" s="66"/>
      <c r="AG100" s="66"/>
      <c r="AH100" s="23"/>
      <c r="AI100" s="43"/>
      <c r="AJ100" s="49"/>
      <c r="AK100" s="27"/>
      <c r="AM100" s="29"/>
    </row>
    <row r="101" spans="1:39" s="22" customFormat="1" ht="17.25" customHeight="1" x14ac:dyDescent="0.2">
      <c r="A101" s="66"/>
      <c r="B101" s="66"/>
      <c r="C101" s="23">
        <v>0.83333333333333337</v>
      </c>
      <c r="D101" s="56"/>
      <c r="E101" s="25"/>
      <c r="F101" s="49" t="str">
        <f t="shared" si="172"/>
        <v/>
      </c>
      <c r="G101" s="66"/>
      <c r="H101" s="66"/>
      <c r="I101" s="23">
        <v>0.83333333333333337</v>
      </c>
      <c r="J101" s="56"/>
      <c r="K101" s="49" t="str">
        <f t="shared" ref="K101" si="225">IF(J101="","",106)</f>
        <v/>
      </c>
      <c r="L101" s="66"/>
      <c r="M101" s="66"/>
      <c r="N101" s="23">
        <v>0.83333333333333337</v>
      </c>
      <c r="O101" s="30"/>
      <c r="P101" s="49" t="str">
        <f>IF(O101="","",104)</f>
        <v/>
      </c>
      <c r="Q101" s="66"/>
      <c r="R101" s="66"/>
      <c r="S101" s="23">
        <v>0.83333333333333337</v>
      </c>
      <c r="T101" s="25"/>
      <c r="U101" s="49" t="str">
        <f t="shared" ref="U101" si="226">IF(T101="","",102)</f>
        <v/>
      </c>
      <c r="V101" s="66"/>
      <c r="W101" s="66"/>
      <c r="X101" s="23">
        <v>0.83333333333333337</v>
      </c>
      <c r="Y101" s="56"/>
      <c r="Z101" s="51" t="str">
        <f t="shared" ref="Z101" si="227">IF(Y101="","",205)</f>
        <v/>
      </c>
      <c r="AA101" s="66"/>
      <c r="AB101" s="66"/>
      <c r="AC101" s="23">
        <v>0.83333333333333337</v>
      </c>
      <c r="AD101" s="56" t="s">
        <v>419</v>
      </c>
      <c r="AE101" s="49">
        <f t="shared" ref="AE101" si="228">IF(AD101="","",108)</f>
        <v>108</v>
      </c>
      <c r="AF101" s="66"/>
      <c r="AG101" s="66"/>
      <c r="AH101" s="23">
        <v>0.83333333333333337</v>
      </c>
      <c r="AI101" s="43"/>
      <c r="AJ101" s="49" t="str">
        <f t="shared" ref="AJ101" si="229">IF(AI101="","",201)</f>
        <v/>
      </c>
      <c r="AK101" s="27"/>
      <c r="AM101" s="29"/>
    </row>
    <row r="102" spans="1:39" s="22" customFormat="1" ht="17.25" customHeight="1" x14ac:dyDescent="0.2">
      <c r="A102" s="66"/>
      <c r="B102" s="66"/>
      <c r="C102" s="23"/>
      <c r="D102" s="25"/>
      <c r="E102" s="25"/>
      <c r="F102" s="49"/>
      <c r="G102" s="66"/>
      <c r="H102" s="66"/>
      <c r="I102" s="23"/>
      <c r="J102" s="56"/>
      <c r="K102" s="49"/>
      <c r="L102" s="66"/>
      <c r="M102" s="66"/>
      <c r="N102" s="23"/>
      <c r="O102" s="25"/>
      <c r="P102" s="49"/>
      <c r="Q102" s="66"/>
      <c r="R102" s="66"/>
      <c r="S102" s="23"/>
      <c r="T102" s="56"/>
      <c r="U102" s="49"/>
      <c r="V102" s="66"/>
      <c r="W102" s="66"/>
      <c r="X102" s="23"/>
      <c r="Y102" s="25"/>
      <c r="Z102" s="51"/>
      <c r="AA102" s="66"/>
      <c r="AB102" s="66"/>
      <c r="AC102" s="23"/>
      <c r="AD102" s="56" t="s">
        <v>416</v>
      </c>
      <c r="AE102" s="49"/>
      <c r="AF102" s="66"/>
      <c r="AG102" s="66"/>
      <c r="AH102" s="23"/>
      <c r="AI102" s="43"/>
      <c r="AJ102" s="49"/>
      <c r="AK102" s="27"/>
      <c r="AM102" s="29"/>
    </row>
    <row r="103" spans="1:39" s="22" customFormat="1" ht="17.25" customHeight="1" x14ac:dyDescent="0.2">
      <c r="A103" s="73" t="s">
        <v>407</v>
      </c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5"/>
      <c r="V103" s="73" t="s">
        <v>407</v>
      </c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5"/>
    </row>
    <row r="104" spans="1:39" s="22" customFormat="1" ht="17.25" customHeight="1" x14ac:dyDescent="0.2">
      <c r="A104" s="67" t="s">
        <v>3</v>
      </c>
      <c r="B104" s="67"/>
      <c r="C104" s="23" t="s">
        <v>0</v>
      </c>
      <c r="D104" s="56" t="s">
        <v>4</v>
      </c>
      <c r="E104" s="56" t="s">
        <v>429</v>
      </c>
      <c r="F104" s="50" t="s">
        <v>16</v>
      </c>
      <c r="G104" s="67" t="s">
        <v>3</v>
      </c>
      <c r="H104" s="67"/>
      <c r="I104" s="23" t="s">
        <v>0</v>
      </c>
      <c r="J104" s="56" t="s">
        <v>17</v>
      </c>
      <c r="K104" s="50" t="s">
        <v>16</v>
      </c>
      <c r="L104" s="67" t="s">
        <v>3</v>
      </c>
      <c r="M104" s="67"/>
      <c r="N104" s="23" t="s">
        <v>0</v>
      </c>
      <c r="O104" s="56" t="s">
        <v>5</v>
      </c>
      <c r="P104" s="50" t="s">
        <v>16</v>
      </c>
      <c r="Q104" s="67" t="s">
        <v>3</v>
      </c>
      <c r="R104" s="67"/>
      <c r="S104" s="23" t="s">
        <v>0</v>
      </c>
      <c r="T104" s="56" t="s">
        <v>6</v>
      </c>
      <c r="U104" s="50" t="s">
        <v>16</v>
      </c>
      <c r="V104" s="67" t="s">
        <v>3</v>
      </c>
      <c r="W104" s="67"/>
      <c r="X104" s="23" t="s">
        <v>0</v>
      </c>
      <c r="Y104" s="56" t="s">
        <v>7</v>
      </c>
      <c r="Z104" s="50" t="s">
        <v>16</v>
      </c>
      <c r="AA104" s="67" t="s">
        <v>3</v>
      </c>
      <c r="AB104" s="67"/>
      <c r="AC104" s="23" t="s">
        <v>0</v>
      </c>
      <c r="AD104" s="56" t="s">
        <v>9</v>
      </c>
      <c r="AE104" s="50" t="s">
        <v>16</v>
      </c>
      <c r="AF104" s="67" t="s">
        <v>3</v>
      </c>
      <c r="AG104" s="67"/>
      <c r="AH104" s="23" t="s">
        <v>0</v>
      </c>
      <c r="AI104" s="56" t="s">
        <v>8</v>
      </c>
      <c r="AJ104" s="50" t="s">
        <v>16</v>
      </c>
    </row>
    <row r="105" spans="1:39" s="22" customFormat="1" ht="17.25" customHeight="1" x14ac:dyDescent="0.2">
      <c r="A105" s="66" t="s">
        <v>408</v>
      </c>
      <c r="B105" s="66" t="s">
        <v>1</v>
      </c>
      <c r="C105" s="23">
        <v>0.41666666666666669</v>
      </c>
      <c r="D105" s="43"/>
      <c r="E105" s="43"/>
      <c r="F105" s="49" t="str">
        <f t="shared" si="177"/>
        <v/>
      </c>
      <c r="G105" s="66" t="s">
        <v>408</v>
      </c>
      <c r="H105" s="66" t="s">
        <v>1</v>
      </c>
      <c r="I105" s="23">
        <v>0.41666666666666669</v>
      </c>
      <c r="J105" s="25"/>
      <c r="K105" s="49" t="str">
        <f t="shared" ref="K105" si="230">IF(J105="","",106)</f>
        <v/>
      </c>
      <c r="L105" s="66" t="s">
        <v>408</v>
      </c>
      <c r="M105" s="66" t="s">
        <v>1</v>
      </c>
      <c r="N105" s="23">
        <v>0.41666666666666669</v>
      </c>
      <c r="O105" s="56"/>
      <c r="P105" s="49" t="str">
        <f>IF(O105="","",104)</f>
        <v/>
      </c>
      <c r="Q105" s="66" t="s">
        <v>408</v>
      </c>
      <c r="R105" s="66" t="s">
        <v>1</v>
      </c>
      <c r="S105" s="23">
        <v>0.41666666666666669</v>
      </c>
      <c r="T105" s="25"/>
      <c r="U105" s="49" t="str">
        <f t="shared" ref="U105" si="231">IF(T105="","",102)</f>
        <v/>
      </c>
      <c r="V105" s="66" t="s">
        <v>408</v>
      </c>
      <c r="W105" s="66" t="s">
        <v>1</v>
      </c>
      <c r="X105" s="23">
        <v>0.41666666666666669</v>
      </c>
      <c r="Y105" s="43"/>
      <c r="Z105" s="51" t="str">
        <f t="shared" ref="Z105" si="232">IF(Y105="","",205)</f>
        <v/>
      </c>
      <c r="AA105" s="66" t="s">
        <v>408</v>
      </c>
      <c r="AB105" s="66" t="s">
        <v>1</v>
      </c>
      <c r="AC105" s="23">
        <v>0.41666666666666669</v>
      </c>
      <c r="AD105" s="25"/>
      <c r="AE105" s="49" t="str">
        <f t="shared" ref="AE105" si="233">IF(AD105="","",108)</f>
        <v/>
      </c>
      <c r="AF105" s="66" t="s">
        <v>408</v>
      </c>
      <c r="AG105" s="66" t="s">
        <v>1</v>
      </c>
      <c r="AH105" s="23">
        <v>0.41666666666666669</v>
      </c>
      <c r="AI105" s="25"/>
      <c r="AJ105" s="49" t="str">
        <f t="shared" ref="AJ105" si="234">IF(AI105="","",201)</f>
        <v/>
      </c>
      <c r="AK105" s="27"/>
      <c r="AM105" s="28"/>
    </row>
    <row r="106" spans="1:39" s="22" customFormat="1" ht="17.25" customHeight="1" x14ac:dyDescent="0.2">
      <c r="A106" s="66"/>
      <c r="B106" s="66"/>
      <c r="C106" s="23"/>
      <c r="D106" s="43"/>
      <c r="E106" s="43"/>
      <c r="F106" s="49"/>
      <c r="G106" s="66"/>
      <c r="H106" s="66"/>
      <c r="I106" s="23"/>
      <c r="J106" s="25"/>
      <c r="K106" s="49"/>
      <c r="L106" s="66"/>
      <c r="M106" s="66"/>
      <c r="N106" s="23"/>
      <c r="O106" s="56"/>
      <c r="P106" s="49"/>
      <c r="Q106" s="66"/>
      <c r="R106" s="66"/>
      <c r="S106" s="23"/>
      <c r="T106" s="25"/>
      <c r="U106" s="49"/>
      <c r="V106" s="66"/>
      <c r="W106" s="66"/>
      <c r="X106" s="23"/>
      <c r="Y106" s="43"/>
      <c r="Z106" s="51"/>
      <c r="AA106" s="66"/>
      <c r="AB106" s="66"/>
      <c r="AC106" s="23"/>
      <c r="AD106" s="25"/>
      <c r="AE106" s="49"/>
      <c r="AF106" s="66"/>
      <c r="AG106" s="66"/>
      <c r="AH106" s="23"/>
      <c r="AI106" s="25"/>
      <c r="AJ106" s="49"/>
      <c r="AK106" s="27"/>
      <c r="AM106" s="29"/>
    </row>
    <row r="107" spans="1:39" s="22" customFormat="1" ht="17.25" customHeight="1" x14ac:dyDescent="0.2">
      <c r="A107" s="66"/>
      <c r="B107" s="66"/>
      <c r="C107" s="23">
        <v>0.45833333333333331</v>
      </c>
      <c r="D107" s="43"/>
      <c r="E107" s="43"/>
      <c r="F107" s="49" t="str">
        <f t="shared" si="183"/>
        <v/>
      </c>
      <c r="G107" s="66"/>
      <c r="H107" s="66"/>
      <c r="I107" s="23">
        <v>0.45833333333333331</v>
      </c>
      <c r="J107" s="56"/>
      <c r="K107" s="49" t="str">
        <f t="shared" ref="K107" si="235">IF(J107="","",106)</f>
        <v/>
      </c>
      <c r="L107" s="66"/>
      <c r="M107" s="66"/>
      <c r="N107" s="23">
        <v>0.45833333333333331</v>
      </c>
      <c r="O107" s="56" t="s">
        <v>19</v>
      </c>
      <c r="P107" s="49">
        <f>IF(O107="","",104)</f>
        <v>104</v>
      </c>
      <c r="Q107" s="66"/>
      <c r="R107" s="66"/>
      <c r="S107" s="23">
        <v>0.45833333333333331</v>
      </c>
      <c r="T107" s="56"/>
      <c r="U107" s="49" t="str">
        <f t="shared" ref="U107" si="236">IF(T107="","",102)</f>
        <v/>
      </c>
      <c r="V107" s="66"/>
      <c r="W107" s="66"/>
      <c r="X107" s="23">
        <v>0.45833333333333331</v>
      </c>
      <c r="Y107" s="43"/>
      <c r="Z107" s="51" t="str">
        <f t="shared" ref="Z107" si="237">IF(Y107="","",205)</f>
        <v/>
      </c>
      <c r="AA107" s="66"/>
      <c r="AB107" s="66"/>
      <c r="AC107" s="23">
        <v>0.45833333333333331</v>
      </c>
      <c r="AD107" s="56"/>
      <c r="AE107" s="49" t="str">
        <f t="shared" ref="AE107" si="238">IF(AD107="","",108)</f>
        <v/>
      </c>
      <c r="AF107" s="66"/>
      <c r="AG107" s="66"/>
      <c r="AH107" s="23">
        <v>0.45833333333333331</v>
      </c>
      <c r="AI107" s="25"/>
      <c r="AJ107" s="49" t="str">
        <f t="shared" ref="AJ107" si="239">IF(AI107="","",201)</f>
        <v/>
      </c>
      <c r="AK107" s="27"/>
      <c r="AM107" s="29"/>
    </row>
    <row r="108" spans="1:39" s="22" customFormat="1" ht="17.25" customHeight="1" x14ac:dyDescent="0.2">
      <c r="A108" s="66"/>
      <c r="B108" s="66"/>
      <c r="C108" s="23"/>
      <c r="D108" s="43"/>
      <c r="E108" s="43"/>
      <c r="F108" s="49"/>
      <c r="G108" s="66"/>
      <c r="H108" s="66"/>
      <c r="I108" s="23"/>
      <c r="J108" s="56"/>
      <c r="K108" s="49"/>
      <c r="L108" s="66"/>
      <c r="M108" s="66"/>
      <c r="N108" s="23"/>
      <c r="O108" s="56" t="s">
        <v>18</v>
      </c>
      <c r="P108" s="49"/>
      <c r="Q108" s="66"/>
      <c r="R108" s="66"/>
      <c r="S108" s="23"/>
      <c r="T108" s="56"/>
      <c r="U108" s="49"/>
      <c r="V108" s="66"/>
      <c r="W108" s="66"/>
      <c r="X108" s="23"/>
      <c r="Y108" s="43"/>
      <c r="Z108" s="51"/>
      <c r="AA108" s="66"/>
      <c r="AB108" s="66"/>
      <c r="AC108" s="23"/>
      <c r="AD108" s="56"/>
      <c r="AE108" s="49"/>
      <c r="AF108" s="66"/>
      <c r="AG108" s="66"/>
      <c r="AH108" s="23"/>
      <c r="AI108" s="56"/>
      <c r="AJ108" s="49"/>
      <c r="AK108" s="27"/>
      <c r="AM108" s="29"/>
    </row>
    <row r="109" spans="1:39" s="22" customFormat="1" ht="17.25" customHeight="1" x14ac:dyDescent="0.2">
      <c r="A109" s="66"/>
      <c r="B109" s="66"/>
      <c r="C109" s="23">
        <v>0.54166666666666663</v>
      </c>
      <c r="D109" s="25" t="s">
        <v>452</v>
      </c>
      <c r="E109" s="25" t="s">
        <v>455</v>
      </c>
      <c r="F109" s="49">
        <f>IF(D109="","",103)</f>
        <v>103</v>
      </c>
      <c r="G109" s="66"/>
      <c r="H109" s="66"/>
      <c r="I109" s="23">
        <v>0.54166666666666663</v>
      </c>
      <c r="J109" s="56" t="s">
        <v>19</v>
      </c>
      <c r="K109" s="49">
        <f t="shared" ref="K109" si="240">IF(J109="","",106)</f>
        <v>106</v>
      </c>
      <c r="L109" s="66"/>
      <c r="M109" s="66"/>
      <c r="N109" s="23">
        <v>0.54166666666666663</v>
      </c>
      <c r="O109" s="25"/>
      <c r="P109" s="49" t="str">
        <f>IF(O109="","",104)</f>
        <v/>
      </c>
      <c r="Q109" s="66"/>
      <c r="R109" s="66"/>
      <c r="S109" s="23">
        <v>0.54166666666666663</v>
      </c>
      <c r="T109" s="43"/>
      <c r="U109" s="49" t="str">
        <f t="shared" ref="U109" si="241">IF(T109="","",102)</f>
        <v/>
      </c>
      <c r="V109" s="66"/>
      <c r="W109" s="66"/>
      <c r="X109" s="23">
        <v>0.54166666666666663</v>
      </c>
      <c r="Y109" s="43"/>
      <c r="Z109" s="51" t="str">
        <f t="shared" ref="Z109" si="242">IF(Y109="","",205)</f>
        <v/>
      </c>
      <c r="AA109" s="66"/>
      <c r="AB109" s="66"/>
      <c r="AC109" s="23">
        <v>0.54166666666666663</v>
      </c>
      <c r="AD109" s="43"/>
      <c r="AE109" s="49" t="str">
        <f t="shared" ref="AE109" si="243">IF(AD109="","",108)</f>
        <v/>
      </c>
      <c r="AF109" s="66"/>
      <c r="AG109" s="66"/>
      <c r="AH109" s="23">
        <v>0.54166666666666663</v>
      </c>
      <c r="AI109" s="43"/>
      <c r="AJ109" s="49" t="str">
        <f t="shared" ref="AJ109" si="244">IF(AI109="","",201)</f>
        <v/>
      </c>
      <c r="AK109" s="27"/>
      <c r="AM109" s="29"/>
    </row>
    <row r="110" spans="1:39" s="22" customFormat="1" ht="17.25" customHeight="1" x14ac:dyDescent="0.2">
      <c r="A110" s="66"/>
      <c r="B110" s="66"/>
      <c r="C110" s="23"/>
      <c r="D110" s="25" t="s">
        <v>453</v>
      </c>
      <c r="E110" s="25"/>
      <c r="F110" s="49"/>
      <c r="G110" s="66"/>
      <c r="H110" s="66"/>
      <c r="I110" s="23"/>
      <c r="J110" s="56" t="s">
        <v>18</v>
      </c>
      <c r="K110" s="49"/>
      <c r="L110" s="66"/>
      <c r="M110" s="66"/>
      <c r="N110" s="23"/>
      <c r="O110" s="25"/>
      <c r="P110" s="49"/>
      <c r="Q110" s="66"/>
      <c r="R110" s="66"/>
      <c r="S110" s="23"/>
      <c r="T110" s="43"/>
      <c r="U110" s="49"/>
      <c r="V110" s="66"/>
      <c r="W110" s="66"/>
      <c r="X110" s="23"/>
      <c r="Y110" s="43"/>
      <c r="Z110" s="51"/>
      <c r="AA110" s="66"/>
      <c r="AB110" s="66"/>
      <c r="AC110" s="23"/>
      <c r="AD110" s="43"/>
      <c r="AE110" s="49"/>
      <c r="AF110" s="66"/>
      <c r="AG110" s="66"/>
      <c r="AH110" s="23"/>
      <c r="AI110" s="43"/>
      <c r="AJ110" s="49"/>
      <c r="AK110" s="27"/>
      <c r="AM110" s="29"/>
    </row>
    <row r="111" spans="1:39" s="22" customFormat="1" ht="17.25" customHeight="1" x14ac:dyDescent="0.2">
      <c r="A111" s="66"/>
      <c r="B111" s="66"/>
      <c r="C111" s="23">
        <v>0.58333333333333337</v>
      </c>
      <c r="D111" s="30" t="s">
        <v>45</v>
      </c>
      <c r="E111" s="4">
        <v>2</v>
      </c>
      <c r="F111" s="49">
        <f t="shared" si="172"/>
        <v>103</v>
      </c>
      <c r="G111" s="66"/>
      <c r="H111" s="66"/>
      <c r="I111" s="23">
        <v>0.58333333333333337</v>
      </c>
      <c r="J111" s="25"/>
      <c r="K111" s="49" t="str">
        <f t="shared" ref="K111" si="245">IF(J111="","",106)</f>
        <v/>
      </c>
      <c r="L111" s="66"/>
      <c r="M111" s="66"/>
      <c r="N111" s="23">
        <v>0.58333333333333337</v>
      </c>
      <c r="O111" s="30" t="s">
        <v>28</v>
      </c>
      <c r="P111" s="49">
        <f>IF(O111="","",104)</f>
        <v>104</v>
      </c>
      <c r="Q111" s="66"/>
      <c r="R111" s="66"/>
      <c r="S111" s="23">
        <v>0.58333333333333337</v>
      </c>
      <c r="T111" s="43"/>
      <c r="U111" s="49" t="str">
        <f t="shared" ref="U111" si="246">IF(T111="","",102)</f>
        <v/>
      </c>
      <c r="V111" s="66"/>
      <c r="W111" s="66"/>
      <c r="X111" s="23">
        <v>0.58333333333333337</v>
      </c>
      <c r="Y111" s="56" t="s">
        <v>488</v>
      </c>
      <c r="Z111" s="51">
        <f t="shared" ref="Z111" si="247">IF(Y111="","",205)</f>
        <v>205</v>
      </c>
      <c r="AA111" s="66"/>
      <c r="AB111" s="66"/>
      <c r="AC111" s="23">
        <v>0.58333333333333337</v>
      </c>
      <c r="AD111" s="56" t="s">
        <v>83</v>
      </c>
      <c r="AE111" s="49">
        <f t="shared" ref="AE111" si="248">IF(AD111="","",108)</f>
        <v>108</v>
      </c>
      <c r="AF111" s="66"/>
      <c r="AG111" s="66"/>
      <c r="AH111" s="23">
        <v>0.58333333333333337</v>
      </c>
      <c r="AI111" s="25"/>
      <c r="AJ111" s="49" t="str">
        <f t="shared" ref="AJ111" si="249">IF(AI111="","",201)</f>
        <v/>
      </c>
      <c r="AK111" s="27"/>
      <c r="AM111" s="29"/>
    </row>
    <row r="112" spans="1:39" s="22" customFormat="1" ht="17.25" customHeight="1" x14ac:dyDescent="0.2">
      <c r="A112" s="66"/>
      <c r="B112" s="66"/>
      <c r="C112" s="23"/>
      <c r="D112" s="25" t="s">
        <v>434</v>
      </c>
      <c r="E112" s="25"/>
      <c r="F112" s="49"/>
      <c r="G112" s="66"/>
      <c r="H112" s="66"/>
      <c r="I112" s="23"/>
      <c r="J112" s="25"/>
      <c r="K112" s="49"/>
      <c r="L112" s="66"/>
      <c r="M112" s="66"/>
      <c r="N112" s="23"/>
      <c r="O112" s="25" t="s">
        <v>29</v>
      </c>
      <c r="P112" s="49"/>
      <c r="Q112" s="66"/>
      <c r="R112" s="66"/>
      <c r="S112" s="23"/>
      <c r="T112" s="43"/>
      <c r="U112" s="49"/>
      <c r="V112" s="66"/>
      <c r="W112" s="66"/>
      <c r="X112" s="23"/>
      <c r="Y112" s="56" t="s">
        <v>475</v>
      </c>
      <c r="Z112" s="51"/>
      <c r="AA112" s="66"/>
      <c r="AB112" s="66"/>
      <c r="AC112" s="23"/>
      <c r="AD112" s="25" t="s">
        <v>43</v>
      </c>
      <c r="AE112" s="49"/>
      <c r="AF112" s="66"/>
      <c r="AG112" s="66"/>
      <c r="AH112" s="23"/>
      <c r="AI112" s="36"/>
      <c r="AJ112" s="49"/>
      <c r="AK112" s="27"/>
      <c r="AM112" s="29"/>
    </row>
    <row r="113" spans="1:39" s="22" customFormat="1" ht="17.25" customHeight="1" x14ac:dyDescent="0.2">
      <c r="A113" s="66"/>
      <c r="B113" s="66"/>
      <c r="C113" s="23">
        <v>0.625</v>
      </c>
      <c r="D113" s="30"/>
      <c r="E113" s="31"/>
      <c r="F113" s="49" t="str">
        <f t="shared" si="177"/>
        <v/>
      </c>
      <c r="G113" s="66"/>
      <c r="H113" s="66"/>
      <c r="I113" s="23">
        <v>0.625</v>
      </c>
      <c r="J113" s="44" t="s">
        <v>45</v>
      </c>
      <c r="K113" s="49">
        <f t="shared" ref="K113" si="250">IF(J113="","",106)</f>
        <v>106</v>
      </c>
      <c r="L113" s="66"/>
      <c r="M113" s="66"/>
      <c r="N113" s="23">
        <v>0.625</v>
      </c>
      <c r="O113" s="25"/>
      <c r="P113" s="49" t="str">
        <f>IF(O113="","",104)</f>
        <v/>
      </c>
      <c r="Q113" s="66"/>
      <c r="R113" s="66"/>
      <c r="S113" s="23">
        <v>0.625</v>
      </c>
      <c r="T113" s="25" t="s">
        <v>474</v>
      </c>
      <c r="U113" s="49">
        <f t="shared" ref="U113" si="251">IF(T113="","",102)</f>
        <v>102</v>
      </c>
      <c r="V113" s="66"/>
      <c r="W113" s="66"/>
      <c r="X113" s="23">
        <v>0.625</v>
      </c>
      <c r="Y113" s="56" t="s">
        <v>112</v>
      </c>
      <c r="Z113" s="51">
        <f t="shared" ref="Z113" si="252">IF(Y113="","",205)</f>
        <v>205</v>
      </c>
      <c r="AA113" s="66"/>
      <c r="AB113" s="66"/>
      <c r="AC113" s="23">
        <v>0.625</v>
      </c>
      <c r="AD113" s="56" t="s">
        <v>49</v>
      </c>
      <c r="AE113" s="49">
        <f t="shared" ref="AE113" si="253">IF(AD113="","",108)</f>
        <v>108</v>
      </c>
      <c r="AF113" s="66"/>
      <c r="AG113" s="66"/>
      <c r="AH113" s="23">
        <v>0.625</v>
      </c>
      <c r="AI113" s="30" t="s">
        <v>225</v>
      </c>
      <c r="AJ113" s="49">
        <v>205</v>
      </c>
      <c r="AK113" s="27"/>
      <c r="AM113" s="29"/>
    </row>
    <row r="114" spans="1:39" s="22" customFormat="1" ht="17.25" customHeight="1" x14ac:dyDescent="0.2">
      <c r="A114" s="66"/>
      <c r="B114" s="66"/>
      <c r="C114" s="23"/>
      <c r="D114" s="25"/>
      <c r="E114" s="31"/>
      <c r="F114" s="49"/>
      <c r="G114" s="66"/>
      <c r="H114" s="66"/>
      <c r="I114" s="23"/>
      <c r="J114" s="45" t="s">
        <v>30</v>
      </c>
      <c r="K114" s="49"/>
      <c r="L114" s="66"/>
      <c r="M114" s="66"/>
      <c r="N114" s="23"/>
      <c r="O114" s="25"/>
      <c r="P114" s="49"/>
      <c r="Q114" s="66"/>
      <c r="R114" s="66"/>
      <c r="S114" s="23"/>
      <c r="T114" s="25" t="s">
        <v>475</v>
      </c>
      <c r="U114" s="49"/>
      <c r="V114" s="66"/>
      <c r="W114" s="66"/>
      <c r="X114" s="23"/>
      <c r="Y114" s="56" t="s">
        <v>484</v>
      </c>
      <c r="Z114" s="51"/>
      <c r="AA114" s="66"/>
      <c r="AB114" s="66"/>
      <c r="AC114" s="23"/>
      <c r="AD114" s="56" t="s">
        <v>43</v>
      </c>
      <c r="AE114" s="49"/>
      <c r="AF114" s="66"/>
      <c r="AG114" s="66"/>
      <c r="AH114" s="23"/>
      <c r="AI114" s="30" t="s">
        <v>152</v>
      </c>
      <c r="AJ114" s="49"/>
      <c r="AK114" s="27"/>
      <c r="AM114" s="29"/>
    </row>
    <row r="115" spans="1:39" s="22" customFormat="1" ht="17.25" customHeight="1" x14ac:dyDescent="0.2">
      <c r="A115" s="66"/>
      <c r="B115" s="66"/>
      <c r="C115" s="23">
        <v>0.66666666666666663</v>
      </c>
      <c r="D115" s="25" t="s">
        <v>442</v>
      </c>
      <c r="E115" s="25" t="s">
        <v>455</v>
      </c>
      <c r="F115" s="49">
        <f t="shared" si="183"/>
        <v>103</v>
      </c>
      <c r="G115" s="66"/>
      <c r="H115" s="66"/>
      <c r="I115" s="23">
        <v>0.66666666666666663</v>
      </c>
      <c r="J115" s="30"/>
      <c r="K115" s="49" t="str">
        <f t="shared" ref="K115" si="254">IF(J115="","",106)</f>
        <v/>
      </c>
      <c r="L115" s="66"/>
      <c r="M115" s="66"/>
      <c r="N115" s="23">
        <v>0.66666666666666663</v>
      </c>
      <c r="O115" s="56"/>
      <c r="P115" s="49" t="str">
        <f>IF(O115="","",104)</f>
        <v/>
      </c>
      <c r="Q115" s="66"/>
      <c r="R115" s="66"/>
      <c r="S115" s="23">
        <v>0.66666666666666663</v>
      </c>
      <c r="T115" s="25" t="s">
        <v>119</v>
      </c>
      <c r="U115" s="49">
        <f t="shared" ref="U115" si="255">IF(T115="","",102)</f>
        <v>102</v>
      </c>
      <c r="V115" s="66"/>
      <c r="W115" s="66"/>
      <c r="X115" s="23">
        <v>0.66666666666666663</v>
      </c>
      <c r="Y115" s="56"/>
      <c r="Z115" s="51" t="str">
        <f t="shared" ref="Z115" si="256">IF(Y115="","",205)</f>
        <v/>
      </c>
      <c r="AA115" s="66"/>
      <c r="AB115" s="66"/>
      <c r="AC115" s="23">
        <v>0.66666666666666663</v>
      </c>
      <c r="AD115" s="25"/>
      <c r="AE115" s="49" t="str">
        <f t="shared" ref="AE115" si="257">IF(AD115="","",108)</f>
        <v/>
      </c>
      <c r="AF115" s="66"/>
      <c r="AG115" s="66"/>
      <c r="AH115" s="23">
        <v>0.66666666666666663</v>
      </c>
      <c r="AI115" s="25"/>
      <c r="AJ115" s="49" t="str">
        <f t="shared" ref="AJ115" si="258">IF(AI115="","",201)</f>
        <v/>
      </c>
      <c r="AK115" s="27"/>
      <c r="AM115" s="29"/>
    </row>
    <row r="116" spans="1:39" s="22" customFormat="1" ht="17.25" customHeight="1" x14ac:dyDescent="0.2">
      <c r="A116" s="66"/>
      <c r="B116" s="66"/>
      <c r="C116" s="23"/>
      <c r="D116" s="25" t="s">
        <v>443</v>
      </c>
      <c r="E116" s="25"/>
      <c r="F116" s="49"/>
      <c r="G116" s="66"/>
      <c r="H116" s="66"/>
      <c r="I116" s="23"/>
      <c r="J116" s="25"/>
      <c r="K116" s="49"/>
      <c r="L116" s="66"/>
      <c r="M116" s="66"/>
      <c r="N116" s="23"/>
      <c r="O116" s="25"/>
      <c r="P116" s="49"/>
      <c r="Q116" s="66"/>
      <c r="R116" s="66"/>
      <c r="S116" s="23"/>
      <c r="T116" s="56" t="s">
        <v>457</v>
      </c>
      <c r="U116" s="49"/>
      <c r="V116" s="66"/>
      <c r="W116" s="66"/>
      <c r="X116" s="23"/>
      <c r="Y116" s="25"/>
      <c r="Z116" s="51"/>
      <c r="AA116" s="66"/>
      <c r="AB116" s="66"/>
      <c r="AC116" s="23"/>
      <c r="AD116" s="25"/>
      <c r="AE116" s="49"/>
      <c r="AF116" s="66"/>
      <c r="AG116" s="66"/>
      <c r="AH116" s="23"/>
      <c r="AI116" s="36"/>
      <c r="AJ116" s="49"/>
      <c r="AK116" s="27"/>
      <c r="AM116" s="29"/>
    </row>
    <row r="117" spans="1:39" s="22" customFormat="1" ht="17.25" customHeight="1" x14ac:dyDescent="0.2">
      <c r="A117" s="66"/>
      <c r="B117" s="66" t="s">
        <v>2</v>
      </c>
      <c r="C117" s="23">
        <v>0.70833333333333337</v>
      </c>
      <c r="D117" s="56"/>
      <c r="E117" s="25"/>
      <c r="F117" s="49" t="str">
        <f t="shared" ref="F117" si="259">IF(D117="","",103)</f>
        <v/>
      </c>
      <c r="G117" s="66"/>
      <c r="H117" s="66" t="s">
        <v>2</v>
      </c>
      <c r="I117" s="23">
        <v>0.70833333333333337</v>
      </c>
      <c r="J117" s="56"/>
      <c r="K117" s="49" t="str">
        <f t="shared" ref="K117" si="260">IF(J117="","",106)</f>
        <v/>
      </c>
      <c r="L117" s="66"/>
      <c r="M117" s="66" t="s">
        <v>2</v>
      </c>
      <c r="N117" s="23">
        <v>0.70833333333333337</v>
      </c>
      <c r="O117" s="56" t="s">
        <v>19</v>
      </c>
      <c r="P117" s="49">
        <v>205</v>
      </c>
      <c r="Q117" s="66"/>
      <c r="R117" s="66" t="s">
        <v>2</v>
      </c>
      <c r="S117" s="23">
        <v>0.70833333333333337</v>
      </c>
      <c r="T117" s="56"/>
      <c r="U117" s="49" t="str">
        <f t="shared" ref="U117" si="261">IF(T117="","",102)</f>
        <v/>
      </c>
      <c r="V117" s="66"/>
      <c r="W117" s="66" t="s">
        <v>2</v>
      </c>
      <c r="X117" s="23">
        <v>0.70833333333333337</v>
      </c>
      <c r="Y117" s="56" t="s">
        <v>488</v>
      </c>
      <c r="Z117" s="51">
        <f t="shared" ref="Z117" si="262">IF(Y117="","",205)</f>
        <v>205</v>
      </c>
      <c r="AA117" s="66"/>
      <c r="AB117" s="66" t="s">
        <v>2</v>
      </c>
      <c r="AC117" s="23">
        <v>0.70833333333333337</v>
      </c>
      <c r="AD117" s="56" t="s">
        <v>83</v>
      </c>
      <c r="AE117" s="49">
        <f t="shared" ref="AE117" si="263">IF(AD117="","",108)</f>
        <v>108</v>
      </c>
      <c r="AF117" s="66"/>
      <c r="AG117" s="66" t="s">
        <v>2</v>
      </c>
      <c r="AH117" s="23">
        <v>0.70833333333333337</v>
      </c>
      <c r="AI117" s="30" t="s">
        <v>225</v>
      </c>
      <c r="AJ117" s="49">
        <v>205</v>
      </c>
      <c r="AK117" s="27"/>
      <c r="AM117" s="29"/>
    </row>
    <row r="118" spans="1:39" s="22" customFormat="1" ht="17.25" customHeight="1" x14ac:dyDescent="0.2">
      <c r="A118" s="66"/>
      <c r="B118" s="66"/>
      <c r="C118" s="23"/>
      <c r="D118" s="56"/>
      <c r="E118" s="25"/>
      <c r="F118" s="49"/>
      <c r="G118" s="66"/>
      <c r="H118" s="66"/>
      <c r="I118" s="23"/>
      <c r="J118" s="56"/>
      <c r="K118" s="49"/>
      <c r="L118" s="66"/>
      <c r="M118" s="66"/>
      <c r="N118" s="23"/>
      <c r="O118" s="56" t="s">
        <v>18</v>
      </c>
      <c r="P118" s="49"/>
      <c r="Q118" s="66"/>
      <c r="R118" s="66"/>
      <c r="S118" s="23"/>
      <c r="T118" s="56"/>
      <c r="U118" s="49"/>
      <c r="V118" s="66"/>
      <c r="W118" s="66"/>
      <c r="X118" s="23"/>
      <c r="Y118" s="56" t="s">
        <v>475</v>
      </c>
      <c r="Z118" s="51"/>
      <c r="AA118" s="66"/>
      <c r="AB118" s="66"/>
      <c r="AC118" s="23"/>
      <c r="AD118" s="25" t="s">
        <v>43</v>
      </c>
      <c r="AE118" s="49"/>
      <c r="AF118" s="66"/>
      <c r="AG118" s="66"/>
      <c r="AH118" s="23"/>
      <c r="AI118" s="30" t="s">
        <v>152</v>
      </c>
      <c r="AJ118" s="49"/>
      <c r="AK118" s="27"/>
      <c r="AM118" s="29"/>
    </row>
    <row r="119" spans="1:39" s="22" customFormat="1" ht="17.25" customHeight="1" x14ac:dyDescent="0.2">
      <c r="A119" s="66"/>
      <c r="B119" s="66"/>
      <c r="C119" s="23">
        <v>0.75</v>
      </c>
      <c r="D119" s="56"/>
      <c r="E119" s="25"/>
      <c r="F119" s="49" t="str">
        <f t="shared" si="172"/>
        <v/>
      </c>
      <c r="G119" s="66"/>
      <c r="H119" s="66"/>
      <c r="I119" s="23">
        <v>0.75</v>
      </c>
      <c r="J119" s="56"/>
      <c r="K119" s="49" t="str">
        <f t="shared" ref="K119" si="264">IF(J119="","",106)</f>
        <v/>
      </c>
      <c r="L119" s="66"/>
      <c r="M119" s="66"/>
      <c r="N119" s="23">
        <v>0.75</v>
      </c>
      <c r="O119" s="30" t="s">
        <v>28</v>
      </c>
      <c r="P119" s="49">
        <f>IF(O119="","",104)</f>
        <v>104</v>
      </c>
      <c r="Q119" s="66"/>
      <c r="R119" s="66"/>
      <c r="S119" s="23">
        <v>0.75</v>
      </c>
      <c r="T119" s="56"/>
      <c r="U119" s="49" t="str">
        <f t="shared" ref="U119" si="265">IF(T119="","",102)</f>
        <v/>
      </c>
      <c r="V119" s="66"/>
      <c r="W119" s="66"/>
      <c r="X119" s="23">
        <v>0.75</v>
      </c>
      <c r="Y119" s="56" t="s">
        <v>112</v>
      </c>
      <c r="Z119" s="51">
        <f t="shared" ref="Z119" si="266">IF(Y119="","",205)</f>
        <v>205</v>
      </c>
      <c r="AA119" s="66"/>
      <c r="AB119" s="66"/>
      <c r="AC119" s="23">
        <v>0.75</v>
      </c>
      <c r="AD119" s="56" t="s">
        <v>49</v>
      </c>
      <c r="AE119" s="49">
        <f t="shared" ref="AE119" si="267">IF(AD119="","",108)</f>
        <v>108</v>
      </c>
      <c r="AF119" s="66"/>
      <c r="AG119" s="66"/>
      <c r="AH119" s="23">
        <v>0.75</v>
      </c>
      <c r="AI119" s="43"/>
      <c r="AJ119" s="49" t="str">
        <f t="shared" ref="AJ119" si="268">IF(AI119="","",201)</f>
        <v/>
      </c>
      <c r="AK119" s="27"/>
      <c r="AM119" s="29"/>
    </row>
    <row r="120" spans="1:39" s="22" customFormat="1" ht="17.25" customHeight="1" x14ac:dyDescent="0.2">
      <c r="A120" s="66"/>
      <c r="B120" s="66"/>
      <c r="C120" s="23"/>
      <c r="D120" s="25"/>
      <c r="E120" s="25"/>
      <c r="F120" s="49"/>
      <c r="G120" s="66"/>
      <c r="H120" s="66"/>
      <c r="I120" s="23"/>
      <c r="J120" s="56"/>
      <c r="K120" s="49"/>
      <c r="L120" s="66"/>
      <c r="M120" s="66"/>
      <c r="N120" s="23"/>
      <c r="O120" s="25" t="s">
        <v>29</v>
      </c>
      <c r="P120" s="49"/>
      <c r="Q120" s="66"/>
      <c r="R120" s="66"/>
      <c r="S120" s="23"/>
      <c r="T120" s="56"/>
      <c r="U120" s="49"/>
      <c r="V120" s="66"/>
      <c r="W120" s="66"/>
      <c r="X120" s="23"/>
      <c r="Y120" s="25" t="s">
        <v>484</v>
      </c>
      <c r="Z120" s="51"/>
      <c r="AA120" s="66"/>
      <c r="AB120" s="66"/>
      <c r="AC120" s="23"/>
      <c r="AD120" s="56" t="s">
        <v>43</v>
      </c>
      <c r="AE120" s="49"/>
      <c r="AF120" s="66"/>
      <c r="AG120" s="66"/>
      <c r="AH120" s="23"/>
      <c r="AI120" s="43"/>
      <c r="AJ120" s="49"/>
      <c r="AK120" s="27"/>
      <c r="AM120" s="29"/>
    </row>
    <row r="121" spans="1:39" s="22" customFormat="1" ht="17.25" customHeight="1" x14ac:dyDescent="0.2">
      <c r="A121" s="66"/>
      <c r="B121" s="66"/>
      <c r="C121" s="23">
        <v>0.79166666666666663</v>
      </c>
      <c r="D121" s="25"/>
      <c r="E121" s="56"/>
      <c r="F121" s="49" t="str">
        <f t="shared" si="177"/>
        <v/>
      </c>
      <c r="G121" s="66"/>
      <c r="H121" s="66"/>
      <c r="I121" s="23">
        <v>0.79166666666666663</v>
      </c>
      <c r="J121" s="56"/>
      <c r="K121" s="49" t="str">
        <f t="shared" ref="K121" si="269">IF(J121="","",106)</f>
        <v/>
      </c>
      <c r="L121" s="66"/>
      <c r="M121" s="66"/>
      <c r="N121" s="23">
        <v>0.79166666666666663</v>
      </c>
      <c r="O121" s="25"/>
      <c r="P121" s="49" t="str">
        <f>IF(O121="","",104)</f>
        <v/>
      </c>
      <c r="Q121" s="66"/>
      <c r="R121" s="66"/>
      <c r="S121" s="23">
        <v>0.79166666666666663</v>
      </c>
      <c r="T121" s="56"/>
      <c r="U121" s="49" t="str">
        <f t="shared" ref="U121" si="270">IF(T121="","",102)</f>
        <v/>
      </c>
      <c r="V121" s="66"/>
      <c r="W121" s="66"/>
      <c r="X121" s="23">
        <v>0.79166666666666663</v>
      </c>
      <c r="Y121" s="25"/>
      <c r="Z121" s="51" t="str">
        <f t="shared" ref="Z121" si="271">IF(Y121="","",205)</f>
        <v/>
      </c>
      <c r="AA121" s="66"/>
      <c r="AB121" s="66"/>
      <c r="AC121" s="23">
        <v>0.79166666666666663</v>
      </c>
      <c r="AD121" s="56" t="s">
        <v>87</v>
      </c>
      <c r="AE121" s="49">
        <f t="shared" ref="AE121" si="272">IF(AD121="","",108)</f>
        <v>108</v>
      </c>
      <c r="AF121" s="66"/>
      <c r="AG121" s="66"/>
      <c r="AH121" s="23">
        <v>0.79166666666666663</v>
      </c>
      <c r="AI121" s="33"/>
      <c r="AJ121" s="49" t="str">
        <f t="shared" ref="AJ121" si="273">IF(AI121="","",201)</f>
        <v/>
      </c>
      <c r="AK121" s="27"/>
      <c r="AM121" s="29"/>
    </row>
    <row r="122" spans="1:39" s="22" customFormat="1" ht="17.25" customHeight="1" x14ac:dyDescent="0.2">
      <c r="A122" s="66"/>
      <c r="B122" s="66"/>
      <c r="C122" s="23"/>
      <c r="D122" s="25"/>
      <c r="E122" s="56"/>
      <c r="F122" s="49"/>
      <c r="G122" s="66"/>
      <c r="H122" s="66"/>
      <c r="I122" s="23"/>
      <c r="J122" s="56"/>
      <c r="K122" s="49"/>
      <c r="L122" s="66"/>
      <c r="M122" s="66"/>
      <c r="N122" s="23"/>
      <c r="O122" s="25"/>
      <c r="P122" s="49"/>
      <c r="Q122" s="66"/>
      <c r="R122" s="66"/>
      <c r="S122" s="23"/>
      <c r="T122" s="56"/>
      <c r="U122" s="49"/>
      <c r="V122" s="66"/>
      <c r="W122" s="66"/>
      <c r="X122" s="23"/>
      <c r="Y122" s="25"/>
      <c r="Z122" s="51"/>
      <c r="AA122" s="66"/>
      <c r="AB122" s="66"/>
      <c r="AC122" s="23"/>
      <c r="AD122" s="56" t="s">
        <v>422</v>
      </c>
      <c r="AE122" s="49"/>
      <c r="AF122" s="66"/>
      <c r="AG122" s="66"/>
      <c r="AH122" s="23"/>
      <c r="AI122" s="56"/>
      <c r="AJ122" s="49"/>
      <c r="AK122" s="27"/>
      <c r="AM122" s="29"/>
    </row>
    <row r="123" spans="1:39" s="22" customFormat="1" ht="17.25" customHeight="1" x14ac:dyDescent="0.2">
      <c r="A123" s="66"/>
      <c r="B123" s="66"/>
      <c r="C123" s="23">
        <v>0.83333333333333337</v>
      </c>
      <c r="D123" s="25"/>
      <c r="E123" s="56"/>
      <c r="F123" s="49" t="str">
        <f t="shared" si="183"/>
        <v/>
      </c>
      <c r="G123" s="66"/>
      <c r="H123" s="66"/>
      <c r="I123" s="23">
        <v>0.83333333333333337</v>
      </c>
      <c r="J123" s="25"/>
      <c r="K123" s="49" t="str">
        <f t="shared" ref="K123" si="274">IF(J123="","",106)</f>
        <v/>
      </c>
      <c r="L123" s="66"/>
      <c r="M123" s="66"/>
      <c r="N123" s="23">
        <v>0.83333333333333337</v>
      </c>
      <c r="O123" s="25"/>
      <c r="P123" s="49" t="str">
        <f>IF(O123="","",104)</f>
        <v/>
      </c>
      <c r="Q123" s="66"/>
      <c r="R123" s="66"/>
      <c r="S123" s="23">
        <v>0.83333333333333337</v>
      </c>
      <c r="T123" s="33"/>
      <c r="U123" s="49" t="str">
        <f t="shared" ref="U123" si="275">IF(T123="","",102)</f>
        <v/>
      </c>
      <c r="V123" s="66"/>
      <c r="W123" s="66"/>
      <c r="X123" s="23">
        <v>0.83333333333333337</v>
      </c>
      <c r="Y123" s="56"/>
      <c r="Z123" s="51" t="str">
        <f t="shared" ref="Z123" si="276">IF(Y123="","",205)</f>
        <v/>
      </c>
      <c r="AA123" s="66"/>
      <c r="AB123" s="66"/>
      <c r="AC123" s="23">
        <v>0.83333333333333337</v>
      </c>
      <c r="AD123" s="25"/>
      <c r="AE123" s="49" t="str">
        <f t="shared" ref="AE123" si="277">IF(AD123="","",108)</f>
        <v/>
      </c>
      <c r="AF123" s="66"/>
      <c r="AG123" s="66"/>
      <c r="AH123" s="23">
        <v>0.83333333333333337</v>
      </c>
      <c r="AI123" s="25"/>
      <c r="AJ123" s="49" t="str">
        <f t="shared" ref="AJ123" si="278">IF(AI123="","",201)</f>
        <v/>
      </c>
      <c r="AK123" s="27"/>
      <c r="AM123" s="29"/>
    </row>
    <row r="124" spans="1:39" s="22" customFormat="1" ht="17.25" customHeight="1" x14ac:dyDescent="0.2">
      <c r="A124" s="66"/>
      <c r="B124" s="66"/>
      <c r="C124" s="23"/>
      <c r="D124" s="25"/>
      <c r="E124" s="25"/>
      <c r="F124" s="49"/>
      <c r="G124" s="66"/>
      <c r="H124" s="66"/>
      <c r="I124" s="23"/>
      <c r="J124" s="25"/>
      <c r="K124" s="49"/>
      <c r="L124" s="66"/>
      <c r="M124" s="66"/>
      <c r="N124" s="23"/>
      <c r="O124" s="25"/>
      <c r="P124" s="49"/>
      <c r="Q124" s="66"/>
      <c r="R124" s="66"/>
      <c r="S124" s="23"/>
      <c r="T124" s="25"/>
      <c r="U124" s="49"/>
      <c r="V124" s="66"/>
      <c r="W124" s="66"/>
      <c r="X124" s="23"/>
      <c r="Y124" s="56"/>
      <c r="Z124" s="51"/>
      <c r="AA124" s="66"/>
      <c r="AB124" s="66"/>
      <c r="AC124" s="23"/>
      <c r="AD124" s="25"/>
      <c r="AE124" s="49"/>
      <c r="AF124" s="66"/>
      <c r="AG124" s="66"/>
      <c r="AH124" s="23"/>
      <c r="AI124" s="56"/>
      <c r="AJ124" s="49"/>
      <c r="AK124" s="27"/>
      <c r="AM124" s="29"/>
    </row>
    <row r="125" spans="1:39" s="22" customFormat="1" ht="17.25" customHeight="1" x14ac:dyDescent="0.2">
      <c r="A125" s="66" t="s">
        <v>409</v>
      </c>
      <c r="B125" s="66" t="s">
        <v>1</v>
      </c>
      <c r="C125" s="23">
        <v>0.41666666666666669</v>
      </c>
      <c r="D125" s="43"/>
      <c r="E125" s="43"/>
      <c r="F125" s="49" t="str">
        <f t="shared" ref="F125" si="279">IF(D125="","",103)</f>
        <v/>
      </c>
      <c r="G125" s="66" t="s">
        <v>409</v>
      </c>
      <c r="H125" s="66" t="s">
        <v>1</v>
      </c>
      <c r="I125" s="23">
        <v>0.41666666666666669</v>
      </c>
      <c r="J125" s="25"/>
      <c r="K125" s="49" t="str">
        <f t="shared" ref="K125" si="280">IF(J125="","",106)</f>
        <v/>
      </c>
      <c r="L125" s="66" t="s">
        <v>409</v>
      </c>
      <c r="M125" s="66" t="s">
        <v>1</v>
      </c>
      <c r="N125" s="23">
        <v>0.41666666666666669</v>
      </c>
      <c r="O125" s="56"/>
      <c r="P125" s="49" t="str">
        <f>IF(O125="","",104)</f>
        <v/>
      </c>
      <c r="Q125" s="66" t="s">
        <v>409</v>
      </c>
      <c r="R125" s="66" t="s">
        <v>1</v>
      </c>
      <c r="S125" s="23">
        <v>0.41666666666666669</v>
      </c>
      <c r="T125" s="43"/>
      <c r="U125" s="49" t="str">
        <f t="shared" ref="U125" si="281">IF(T125="","",102)</f>
        <v/>
      </c>
      <c r="V125" s="66" t="s">
        <v>409</v>
      </c>
      <c r="W125" s="66" t="s">
        <v>1</v>
      </c>
      <c r="X125" s="23">
        <v>0.41666666666666669</v>
      </c>
      <c r="Y125" s="25"/>
      <c r="Z125" s="51" t="str">
        <f t="shared" ref="Z125" si="282">IF(Y125="","",205)</f>
        <v/>
      </c>
      <c r="AA125" s="66" t="s">
        <v>409</v>
      </c>
      <c r="AB125" s="66" t="s">
        <v>1</v>
      </c>
      <c r="AC125" s="23">
        <v>0.41666666666666669</v>
      </c>
      <c r="AD125" s="25"/>
      <c r="AE125" s="49" t="str">
        <f t="shared" ref="AE125" si="283">IF(AD125="","",108)</f>
        <v/>
      </c>
      <c r="AF125" s="66" t="s">
        <v>409</v>
      </c>
      <c r="AG125" s="66" t="s">
        <v>1</v>
      </c>
      <c r="AH125" s="23">
        <v>0.41666666666666669</v>
      </c>
      <c r="AI125" s="25"/>
      <c r="AJ125" s="49" t="str">
        <f t="shared" ref="AJ125" si="284">IF(AI125="","",201)</f>
        <v/>
      </c>
      <c r="AK125" s="27"/>
      <c r="AM125" s="29"/>
    </row>
    <row r="126" spans="1:39" s="22" customFormat="1" ht="17.25" customHeight="1" x14ac:dyDescent="0.2">
      <c r="A126" s="66"/>
      <c r="B126" s="66"/>
      <c r="C126" s="23"/>
      <c r="D126" s="43"/>
      <c r="E126" s="43"/>
      <c r="F126" s="49"/>
      <c r="G126" s="66"/>
      <c r="H126" s="66"/>
      <c r="I126" s="23"/>
      <c r="J126" s="25"/>
      <c r="K126" s="49"/>
      <c r="L126" s="66"/>
      <c r="M126" s="66"/>
      <c r="N126" s="23"/>
      <c r="O126" s="56"/>
      <c r="P126" s="49"/>
      <c r="Q126" s="66"/>
      <c r="R126" s="66"/>
      <c r="S126" s="23"/>
      <c r="T126" s="43"/>
      <c r="U126" s="49"/>
      <c r="V126" s="66"/>
      <c r="W126" s="66"/>
      <c r="X126" s="23"/>
      <c r="Y126" s="25"/>
      <c r="Z126" s="51"/>
      <c r="AA126" s="66"/>
      <c r="AB126" s="66"/>
      <c r="AC126" s="23"/>
      <c r="AD126" s="25"/>
      <c r="AE126" s="49"/>
      <c r="AF126" s="66"/>
      <c r="AG126" s="66"/>
      <c r="AH126" s="23"/>
      <c r="AI126" s="25"/>
      <c r="AJ126" s="49"/>
      <c r="AK126" s="27"/>
      <c r="AM126" s="29"/>
    </row>
    <row r="127" spans="1:39" s="22" customFormat="1" ht="17.25" customHeight="1" x14ac:dyDescent="0.2">
      <c r="A127" s="66"/>
      <c r="B127" s="66"/>
      <c r="C127" s="23">
        <v>0.45833333333333331</v>
      </c>
      <c r="D127" s="43"/>
      <c r="E127" s="43"/>
      <c r="F127" s="49" t="str">
        <f t="shared" si="172"/>
        <v/>
      </c>
      <c r="G127" s="66"/>
      <c r="H127" s="66"/>
      <c r="I127" s="23">
        <v>0.45833333333333331</v>
      </c>
      <c r="J127" s="56"/>
      <c r="K127" s="49" t="str">
        <f t="shared" ref="K127" si="285">IF(J127="","",106)</f>
        <v/>
      </c>
      <c r="L127" s="66"/>
      <c r="M127" s="66"/>
      <c r="N127" s="23">
        <v>0.45833333333333331</v>
      </c>
      <c r="O127" s="56" t="s">
        <v>21</v>
      </c>
      <c r="P127" s="49">
        <f>IF(O127="","",104)</f>
        <v>104</v>
      </c>
      <c r="Q127" s="66"/>
      <c r="R127" s="66"/>
      <c r="S127" s="23">
        <v>0.45833333333333331</v>
      </c>
      <c r="T127" s="56"/>
      <c r="U127" s="49" t="str">
        <f t="shared" ref="U127" si="286">IF(T127="","",102)</f>
        <v/>
      </c>
      <c r="V127" s="66"/>
      <c r="W127" s="66"/>
      <c r="X127" s="23">
        <v>0.45833333333333331</v>
      </c>
      <c r="Y127" s="56"/>
      <c r="Z127" s="51" t="str">
        <f t="shared" ref="Z127" si="287">IF(Y127="","",205)</f>
        <v/>
      </c>
      <c r="AA127" s="66"/>
      <c r="AB127" s="66"/>
      <c r="AC127" s="23">
        <v>0.45833333333333331</v>
      </c>
      <c r="AD127" s="56"/>
      <c r="AE127" s="49" t="str">
        <f t="shared" ref="AE127" si="288">IF(AD127="","",108)</f>
        <v/>
      </c>
      <c r="AF127" s="66"/>
      <c r="AG127" s="66"/>
      <c r="AH127" s="23">
        <v>0.45833333333333331</v>
      </c>
      <c r="AI127" s="43"/>
      <c r="AJ127" s="49" t="str">
        <f t="shared" ref="AJ127" si="289">IF(AI127="","",201)</f>
        <v/>
      </c>
      <c r="AK127" s="27"/>
      <c r="AM127" s="29"/>
    </row>
    <row r="128" spans="1:39" s="22" customFormat="1" ht="17.25" customHeight="1" x14ac:dyDescent="0.2">
      <c r="A128" s="66"/>
      <c r="B128" s="66"/>
      <c r="C128" s="23"/>
      <c r="D128" s="43"/>
      <c r="E128" s="43"/>
      <c r="F128" s="49"/>
      <c r="G128" s="66"/>
      <c r="H128" s="66"/>
      <c r="I128" s="23"/>
      <c r="J128" s="56"/>
      <c r="K128" s="49"/>
      <c r="L128" s="66"/>
      <c r="M128" s="66"/>
      <c r="N128" s="23"/>
      <c r="O128" s="56" t="s">
        <v>20</v>
      </c>
      <c r="P128" s="49"/>
      <c r="Q128" s="66"/>
      <c r="R128" s="66"/>
      <c r="S128" s="23"/>
      <c r="T128" s="56"/>
      <c r="U128" s="49"/>
      <c r="V128" s="66"/>
      <c r="W128" s="66"/>
      <c r="X128" s="23"/>
      <c r="Y128" s="56"/>
      <c r="Z128" s="51"/>
      <c r="AA128" s="66"/>
      <c r="AB128" s="66"/>
      <c r="AC128" s="23"/>
      <c r="AD128" s="25"/>
      <c r="AE128" s="49"/>
      <c r="AF128" s="66"/>
      <c r="AG128" s="66"/>
      <c r="AH128" s="23"/>
      <c r="AI128" s="43"/>
      <c r="AJ128" s="49"/>
      <c r="AK128" s="27"/>
      <c r="AM128" s="29"/>
    </row>
    <row r="129" spans="1:46" s="22" customFormat="1" ht="17.25" customHeight="1" x14ac:dyDescent="0.2">
      <c r="A129" s="66"/>
      <c r="B129" s="66"/>
      <c r="C129" s="23">
        <v>0.54166666666666663</v>
      </c>
      <c r="D129" s="30" t="s">
        <v>432</v>
      </c>
      <c r="E129" s="31" t="s">
        <v>454</v>
      </c>
      <c r="F129" s="49">
        <f t="shared" ref="F129" si="290">IF(D129="","",103)</f>
        <v>103</v>
      </c>
      <c r="G129" s="66"/>
      <c r="H129" s="66"/>
      <c r="I129" s="23">
        <v>0.54166666666666663</v>
      </c>
      <c r="J129" s="56" t="s">
        <v>21</v>
      </c>
      <c r="K129" s="49">
        <f t="shared" ref="K129" si="291">IF(J129="","",106)</f>
        <v>106</v>
      </c>
      <c r="L129" s="66"/>
      <c r="M129" s="66"/>
      <c r="N129" s="23">
        <v>0.54166666666666663</v>
      </c>
      <c r="O129" s="30"/>
      <c r="P129" s="49" t="str">
        <f>IF(O129="","",104)</f>
        <v/>
      </c>
      <c r="Q129" s="66"/>
      <c r="R129" s="66"/>
      <c r="S129" s="23">
        <v>0.54166666666666663</v>
      </c>
      <c r="T129" s="25" t="s">
        <v>477</v>
      </c>
      <c r="U129" s="49">
        <f t="shared" ref="U129" si="292">IF(T129="","",102)</f>
        <v>102</v>
      </c>
      <c r="V129" s="66"/>
      <c r="W129" s="66"/>
      <c r="X129" s="23">
        <v>0.54166666666666663</v>
      </c>
      <c r="Y129" s="56"/>
      <c r="Z129" s="51" t="str">
        <f t="shared" ref="Z129" si="293">IF(Y129="","",205)</f>
        <v/>
      </c>
      <c r="AA129" s="66"/>
      <c r="AB129" s="66"/>
      <c r="AC129" s="23">
        <v>0.54166666666666663</v>
      </c>
      <c r="AD129" s="56"/>
      <c r="AE129" s="49" t="str">
        <f t="shared" ref="AE129" si="294">IF(AD129="","",108)</f>
        <v/>
      </c>
      <c r="AF129" s="66"/>
      <c r="AG129" s="66"/>
      <c r="AH129" s="23">
        <v>0.54166666666666663</v>
      </c>
      <c r="AI129" s="43"/>
      <c r="AJ129" s="43"/>
      <c r="AK129" s="27"/>
      <c r="AM129" s="29"/>
    </row>
    <row r="130" spans="1:46" s="22" customFormat="1" ht="17.25" customHeight="1" x14ac:dyDescent="0.2">
      <c r="A130" s="66"/>
      <c r="B130" s="66"/>
      <c r="C130" s="23"/>
      <c r="D130" s="25" t="s">
        <v>433</v>
      </c>
      <c r="E130" s="31"/>
      <c r="F130" s="49"/>
      <c r="G130" s="66"/>
      <c r="H130" s="66"/>
      <c r="I130" s="23"/>
      <c r="J130" s="56" t="s">
        <v>20</v>
      </c>
      <c r="K130" s="49"/>
      <c r="L130" s="66"/>
      <c r="M130" s="66"/>
      <c r="N130" s="23"/>
      <c r="O130" s="25"/>
      <c r="P130" s="49"/>
      <c r="Q130" s="66"/>
      <c r="R130" s="66"/>
      <c r="S130" s="23"/>
      <c r="T130" s="56" t="s">
        <v>478</v>
      </c>
      <c r="U130" s="49"/>
      <c r="V130" s="66"/>
      <c r="W130" s="66"/>
      <c r="X130" s="23"/>
      <c r="Y130" s="25"/>
      <c r="Z130" s="51"/>
      <c r="AA130" s="66"/>
      <c r="AB130" s="66"/>
      <c r="AC130" s="23"/>
      <c r="AD130" s="56"/>
      <c r="AE130" s="49"/>
      <c r="AF130" s="66"/>
      <c r="AG130" s="66"/>
      <c r="AH130" s="23"/>
      <c r="AI130" s="43"/>
      <c r="AJ130" s="43"/>
      <c r="AK130" s="27"/>
      <c r="AM130" s="29"/>
    </row>
    <row r="131" spans="1:46" s="22" customFormat="1" ht="17.25" customHeight="1" x14ac:dyDescent="0.2">
      <c r="A131" s="66"/>
      <c r="B131" s="66"/>
      <c r="C131" s="23">
        <v>0.58333333333333337</v>
      </c>
      <c r="D131" s="25" t="s">
        <v>445</v>
      </c>
      <c r="E131" s="25" t="s">
        <v>455</v>
      </c>
      <c r="F131" s="49">
        <f t="shared" si="183"/>
        <v>103</v>
      </c>
      <c r="G131" s="66"/>
      <c r="H131" s="66"/>
      <c r="I131" s="23">
        <v>0.58333333333333337</v>
      </c>
      <c r="J131" s="30"/>
      <c r="K131" s="49" t="str">
        <f t="shared" ref="K131" si="295">IF(J131="","",106)</f>
        <v/>
      </c>
      <c r="L131" s="66"/>
      <c r="M131" s="66"/>
      <c r="N131" s="23">
        <v>0.58333333333333337</v>
      </c>
      <c r="O131" s="46" t="s">
        <v>25</v>
      </c>
      <c r="P131" s="49">
        <f>IF(O131="","",104)</f>
        <v>104</v>
      </c>
      <c r="Q131" s="66"/>
      <c r="R131" s="66"/>
      <c r="S131" s="23">
        <v>0.58333333333333337</v>
      </c>
      <c r="T131" s="56" t="s">
        <v>479</v>
      </c>
      <c r="U131" s="49">
        <f t="shared" ref="U131" si="296">IF(T131="","",102)</f>
        <v>102</v>
      </c>
      <c r="V131" s="66"/>
      <c r="W131" s="66"/>
      <c r="X131" s="23">
        <v>0.58333333333333337</v>
      </c>
      <c r="Y131" s="25" t="s">
        <v>119</v>
      </c>
      <c r="Z131" s="51">
        <f t="shared" ref="Z131" si="297">IF(Y131="","",205)</f>
        <v>205</v>
      </c>
      <c r="AA131" s="66"/>
      <c r="AB131" s="66"/>
      <c r="AC131" s="23">
        <v>0.58333333333333337</v>
      </c>
      <c r="AD131" s="43"/>
      <c r="AE131" s="49" t="str">
        <f t="shared" ref="AE131" si="298">IF(AD131="","",108)</f>
        <v/>
      </c>
      <c r="AF131" s="66"/>
      <c r="AG131" s="66"/>
      <c r="AH131" s="23">
        <v>0.58333333333333337</v>
      </c>
      <c r="AI131" s="43"/>
      <c r="AJ131" s="49" t="str">
        <f t="shared" ref="AJ131" si="299">IF(AI131="","",201)</f>
        <v/>
      </c>
      <c r="AK131" s="27"/>
      <c r="AM131" s="29"/>
    </row>
    <row r="132" spans="1:46" s="22" customFormat="1" ht="17.25" customHeight="1" x14ac:dyDescent="0.2">
      <c r="A132" s="66"/>
      <c r="B132" s="66"/>
      <c r="C132" s="23"/>
      <c r="D132" s="25" t="s">
        <v>446</v>
      </c>
      <c r="E132" s="25"/>
      <c r="F132" s="49"/>
      <c r="G132" s="66"/>
      <c r="H132" s="66"/>
      <c r="I132" s="23"/>
      <c r="J132" s="25"/>
      <c r="K132" s="49"/>
      <c r="L132" s="66"/>
      <c r="M132" s="66"/>
      <c r="N132" s="23"/>
      <c r="O132" s="35" t="s">
        <v>24</v>
      </c>
      <c r="P132" s="49"/>
      <c r="Q132" s="66"/>
      <c r="R132" s="66"/>
      <c r="S132" s="23"/>
      <c r="T132" s="56" t="s">
        <v>480</v>
      </c>
      <c r="U132" s="49"/>
      <c r="V132" s="66"/>
      <c r="W132" s="66"/>
      <c r="X132" s="23"/>
      <c r="Y132" s="25" t="s">
        <v>473</v>
      </c>
      <c r="Z132" s="51"/>
      <c r="AA132" s="66"/>
      <c r="AB132" s="66"/>
      <c r="AC132" s="23"/>
      <c r="AD132" s="43"/>
      <c r="AE132" s="49"/>
      <c r="AF132" s="66"/>
      <c r="AG132" s="66"/>
      <c r="AH132" s="23"/>
      <c r="AI132" s="43"/>
      <c r="AJ132" s="49"/>
      <c r="AK132" s="27"/>
      <c r="AM132" s="29"/>
    </row>
    <row r="133" spans="1:46" s="22" customFormat="1" ht="17.25" customHeight="1" x14ac:dyDescent="0.2">
      <c r="A133" s="66"/>
      <c r="B133" s="66"/>
      <c r="C133" s="23">
        <v>0.625</v>
      </c>
      <c r="D133" s="30"/>
      <c r="E133" s="30"/>
      <c r="F133" s="49" t="str">
        <f t="shared" ref="F133" si="300">IF(D133="","",103)</f>
        <v/>
      </c>
      <c r="G133" s="66"/>
      <c r="H133" s="66"/>
      <c r="I133" s="23">
        <v>0.625</v>
      </c>
      <c r="J133" s="30" t="s">
        <v>56</v>
      </c>
      <c r="K133" s="49">
        <f t="shared" ref="K133" si="301">IF(J133="","",106)</f>
        <v>106</v>
      </c>
      <c r="L133" s="66"/>
      <c r="M133" s="66"/>
      <c r="N133" s="23">
        <v>0.625</v>
      </c>
      <c r="O133" s="25"/>
      <c r="P133" s="49" t="str">
        <f>IF(O133="","",104)</f>
        <v/>
      </c>
      <c r="Q133" s="66"/>
      <c r="R133" s="66"/>
      <c r="S133" s="23">
        <v>0.625</v>
      </c>
      <c r="T133" s="25" t="s">
        <v>481</v>
      </c>
      <c r="U133" s="49">
        <f t="shared" ref="U133" si="302">IF(T133="","",102)</f>
        <v>102</v>
      </c>
      <c r="V133" s="66"/>
      <c r="W133" s="66"/>
      <c r="X133" s="23">
        <v>0.625</v>
      </c>
      <c r="Y133" s="43"/>
      <c r="Z133" s="43"/>
      <c r="AA133" s="66"/>
      <c r="AB133" s="66"/>
      <c r="AC133" s="23">
        <v>0.625</v>
      </c>
      <c r="AD133" s="56" t="s">
        <v>87</v>
      </c>
      <c r="AE133" s="49">
        <f t="shared" ref="AE133" si="303">IF(AD133="","",108)</f>
        <v>108</v>
      </c>
      <c r="AF133" s="66"/>
      <c r="AG133" s="66"/>
      <c r="AH133" s="23">
        <v>0.625</v>
      </c>
      <c r="AI133" s="30" t="s">
        <v>239</v>
      </c>
      <c r="AJ133" s="49">
        <f t="shared" ref="AJ133" si="304">IF(AI133="","",201)</f>
        <v>201</v>
      </c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</row>
    <row r="134" spans="1:46" s="22" customFormat="1" ht="17.25" customHeight="1" x14ac:dyDescent="0.2">
      <c r="A134" s="66"/>
      <c r="B134" s="66"/>
      <c r="C134" s="23"/>
      <c r="D134" s="25"/>
      <c r="E134" s="25"/>
      <c r="F134" s="49"/>
      <c r="G134" s="66"/>
      <c r="H134" s="66"/>
      <c r="I134" s="23"/>
      <c r="J134" s="25" t="s">
        <v>30</v>
      </c>
      <c r="K134" s="49"/>
      <c r="L134" s="66"/>
      <c r="M134" s="66"/>
      <c r="N134" s="23"/>
      <c r="O134" s="25"/>
      <c r="P134" s="49"/>
      <c r="Q134" s="66"/>
      <c r="R134" s="66"/>
      <c r="S134" s="23"/>
      <c r="T134" s="25" t="s">
        <v>478</v>
      </c>
      <c r="U134" s="49"/>
      <c r="V134" s="66"/>
      <c r="W134" s="66"/>
      <c r="X134" s="23"/>
      <c r="Y134" s="43"/>
      <c r="Z134" s="43"/>
      <c r="AA134" s="66"/>
      <c r="AB134" s="66"/>
      <c r="AC134" s="23"/>
      <c r="AD134" s="56" t="s">
        <v>422</v>
      </c>
      <c r="AE134" s="49"/>
      <c r="AF134" s="66"/>
      <c r="AG134" s="66"/>
      <c r="AH134" s="23"/>
      <c r="AI134" s="30" t="s">
        <v>166</v>
      </c>
      <c r="AJ134" s="49"/>
      <c r="AK134" s="27"/>
      <c r="AM134" s="29"/>
    </row>
    <row r="135" spans="1:46" s="22" customFormat="1" ht="17.25" customHeight="1" x14ac:dyDescent="0.2">
      <c r="A135" s="66"/>
      <c r="B135" s="66"/>
      <c r="C135" s="23">
        <v>0.66666666666666663</v>
      </c>
      <c r="D135" s="30"/>
      <c r="E135" s="30"/>
      <c r="F135" s="49" t="str">
        <f t="shared" si="172"/>
        <v/>
      </c>
      <c r="G135" s="66"/>
      <c r="H135" s="66"/>
      <c r="I135" s="23">
        <v>0.66666666666666663</v>
      </c>
      <c r="J135" s="30"/>
      <c r="K135" s="49" t="str">
        <f t="shared" ref="K135" si="305">IF(J135="","",106)</f>
        <v/>
      </c>
      <c r="L135" s="66"/>
      <c r="M135" s="66"/>
      <c r="N135" s="23">
        <v>0.66666666666666663</v>
      </c>
      <c r="O135" s="25"/>
      <c r="P135" s="49" t="str">
        <f>IF(O135="","",104)</f>
        <v/>
      </c>
      <c r="Q135" s="66"/>
      <c r="R135" s="66"/>
      <c r="S135" s="23">
        <v>0.66666666666666663</v>
      </c>
      <c r="T135" s="43"/>
      <c r="U135" s="49" t="str">
        <f t="shared" ref="U135" si="306">IF(T135="","",102)</f>
        <v/>
      </c>
      <c r="V135" s="66"/>
      <c r="W135" s="66"/>
      <c r="X135" s="23">
        <v>0.66666666666666663</v>
      </c>
      <c r="Y135" s="56" t="s">
        <v>491</v>
      </c>
      <c r="Z135" s="51">
        <f t="shared" ref="Z135" si="307">IF(Y135="","",205)</f>
        <v>205</v>
      </c>
      <c r="AA135" s="66"/>
      <c r="AB135" s="66"/>
      <c r="AC135" s="23">
        <v>0.66666666666666663</v>
      </c>
      <c r="AD135" s="56" t="s">
        <v>31</v>
      </c>
      <c r="AE135" s="49">
        <f t="shared" ref="AE135" si="308">IF(AD135="","",108)</f>
        <v>108</v>
      </c>
      <c r="AF135" s="66"/>
      <c r="AG135" s="66"/>
      <c r="AH135" s="23">
        <v>0.66666666666666663</v>
      </c>
      <c r="AI135" s="30" t="s">
        <v>237</v>
      </c>
      <c r="AJ135" s="49">
        <f t="shared" ref="AJ135" si="309">IF(AI135="","",201)</f>
        <v>201</v>
      </c>
      <c r="AK135" s="27"/>
      <c r="AM135" s="29"/>
    </row>
    <row r="136" spans="1:46" s="22" customFormat="1" ht="17.25" customHeight="1" x14ac:dyDescent="0.2">
      <c r="A136" s="66"/>
      <c r="B136" s="66"/>
      <c r="C136" s="23"/>
      <c r="D136" s="25"/>
      <c r="E136" s="25"/>
      <c r="F136" s="49"/>
      <c r="G136" s="66"/>
      <c r="H136" s="66"/>
      <c r="I136" s="23"/>
      <c r="J136" s="25"/>
      <c r="K136" s="49"/>
      <c r="L136" s="66"/>
      <c r="M136" s="66"/>
      <c r="N136" s="23"/>
      <c r="O136" s="25"/>
      <c r="P136" s="49"/>
      <c r="Q136" s="66"/>
      <c r="R136" s="66"/>
      <c r="S136" s="23"/>
      <c r="T136" s="43"/>
      <c r="U136" s="49"/>
      <c r="V136" s="66"/>
      <c r="W136" s="66"/>
      <c r="X136" s="23"/>
      <c r="Y136" s="25" t="s">
        <v>484</v>
      </c>
      <c r="Z136" s="51"/>
      <c r="AA136" s="66"/>
      <c r="AB136" s="66"/>
      <c r="AC136" s="23"/>
      <c r="AD136" s="25" t="s">
        <v>30</v>
      </c>
      <c r="AE136" s="49"/>
      <c r="AF136" s="66"/>
      <c r="AG136" s="66"/>
      <c r="AH136" s="23"/>
      <c r="AI136" s="30" t="s">
        <v>166</v>
      </c>
      <c r="AJ136" s="49"/>
      <c r="AM136" s="29"/>
    </row>
    <row r="137" spans="1:46" s="22" customFormat="1" ht="17.25" customHeight="1" x14ac:dyDescent="0.2">
      <c r="A137" s="66"/>
      <c r="B137" s="66" t="s">
        <v>2</v>
      </c>
      <c r="C137" s="23">
        <v>0.70833333333333337</v>
      </c>
      <c r="D137" s="56"/>
      <c r="E137" s="56"/>
      <c r="F137" s="49" t="str">
        <f t="shared" si="177"/>
        <v/>
      </c>
      <c r="G137" s="66"/>
      <c r="H137" s="66" t="s">
        <v>2</v>
      </c>
      <c r="I137" s="23">
        <v>0.70833333333333337</v>
      </c>
      <c r="J137" s="56"/>
      <c r="K137" s="49" t="str">
        <f t="shared" ref="K137" si="310">IF(J137="","",106)</f>
        <v/>
      </c>
      <c r="L137" s="66"/>
      <c r="M137" s="66" t="s">
        <v>2</v>
      </c>
      <c r="N137" s="23">
        <v>0.70833333333333337</v>
      </c>
      <c r="O137" s="46" t="s">
        <v>25</v>
      </c>
      <c r="P137" s="49">
        <f>IF(O137="","",104)</f>
        <v>104</v>
      </c>
      <c r="Q137" s="66"/>
      <c r="R137" s="66" t="s">
        <v>2</v>
      </c>
      <c r="S137" s="23">
        <v>0.70833333333333337</v>
      </c>
      <c r="T137" s="56"/>
      <c r="U137" s="49" t="str">
        <f t="shared" ref="U137" si="311">IF(T137="","",102)</f>
        <v/>
      </c>
      <c r="V137" s="66"/>
      <c r="W137" s="66" t="s">
        <v>2</v>
      </c>
      <c r="X137" s="23">
        <v>0.70833333333333337</v>
      </c>
      <c r="Y137" s="56" t="s">
        <v>479</v>
      </c>
      <c r="Z137" s="51">
        <f t="shared" ref="Z137" si="312">IF(Y137="","",205)</f>
        <v>205</v>
      </c>
      <c r="AA137" s="66"/>
      <c r="AB137" s="66" t="s">
        <v>2</v>
      </c>
      <c r="AC137" s="23">
        <v>0.70833333333333337</v>
      </c>
      <c r="AD137" s="56" t="s">
        <v>31</v>
      </c>
      <c r="AE137" s="49">
        <f t="shared" ref="AE137" si="313">IF(AD137="","",108)</f>
        <v>108</v>
      </c>
      <c r="AF137" s="66"/>
      <c r="AG137" s="66" t="s">
        <v>2</v>
      </c>
      <c r="AH137" s="23">
        <v>0.70833333333333337</v>
      </c>
      <c r="AI137" s="30" t="s">
        <v>242</v>
      </c>
      <c r="AJ137" s="49">
        <f t="shared" ref="AJ137" si="314">IF(AI137="","",201)</f>
        <v>201</v>
      </c>
      <c r="AK137" s="40"/>
      <c r="AM137" s="29"/>
    </row>
    <row r="138" spans="1:46" s="22" customFormat="1" ht="17.25" customHeight="1" x14ac:dyDescent="0.2">
      <c r="A138" s="66"/>
      <c r="B138" s="66"/>
      <c r="C138" s="23"/>
      <c r="D138" s="56"/>
      <c r="E138" s="56"/>
      <c r="F138" s="49"/>
      <c r="G138" s="66"/>
      <c r="H138" s="66"/>
      <c r="I138" s="23"/>
      <c r="J138" s="56"/>
      <c r="K138" s="49"/>
      <c r="L138" s="66"/>
      <c r="M138" s="66"/>
      <c r="N138" s="23"/>
      <c r="O138" s="35" t="s">
        <v>24</v>
      </c>
      <c r="P138" s="49"/>
      <c r="Q138" s="66"/>
      <c r="R138" s="66"/>
      <c r="S138" s="23"/>
      <c r="T138" s="56"/>
      <c r="U138" s="49"/>
      <c r="V138" s="66"/>
      <c r="W138" s="66"/>
      <c r="X138" s="23"/>
      <c r="Y138" s="56" t="s">
        <v>480</v>
      </c>
      <c r="Z138" s="51"/>
      <c r="AA138" s="66"/>
      <c r="AB138" s="66"/>
      <c r="AC138" s="23"/>
      <c r="AD138" s="25" t="s">
        <v>30</v>
      </c>
      <c r="AE138" s="49"/>
      <c r="AF138" s="66"/>
      <c r="AG138" s="66"/>
      <c r="AH138" s="23"/>
      <c r="AI138" s="30" t="s">
        <v>166</v>
      </c>
      <c r="AJ138" s="49"/>
      <c r="AK138" s="41"/>
    </row>
    <row r="139" spans="1:46" s="22" customFormat="1" ht="17.25" customHeight="1" x14ac:dyDescent="0.2">
      <c r="A139" s="66"/>
      <c r="B139" s="66"/>
      <c r="C139" s="23">
        <v>0.75</v>
      </c>
      <c r="D139" s="56"/>
      <c r="E139" s="56"/>
      <c r="F139" s="49" t="str">
        <f t="shared" si="183"/>
        <v/>
      </c>
      <c r="G139" s="66"/>
      <c r="H139" s="66"/>
      <c r="I139" s="23">
        <v>0.75</v>
      </c>
      <c r="J139" s="56"/>
      <c r="K139" s="49" t="str">
        <f t="shared" ref="K139" si="315">IF(J139="","",106)</f>
        <v/>
      </c>
      <c r="L139" s="66"/>
      <c r="M139" s="66"/>
      <c r="N139" s="23">
        <v>0.75</v>
      </c>
      <c r="O139" s="35" t="s">
        <v>31</v>
      </c>
      <c r="P139" s="49">
        <f>IF(O139="","",104)</f>
        <v>104</v>
      </c>
      <c r="Q139" s="66"/>
      <c r="R139" s="66"/>
      <c r="S139" s="23">
        <v>0.75</v>
      </c>
      <c r="T139" s="25"/>
      <c r="U139" s="49" t="str">
        <f t="shared" ref="U139" si="316">IF(T139="","",102)</f>
        <v/>
      </c>
      <c r="V139" s="66"/>
      <c r="W139" s="66"/>
      <c r="X139" s="23">
        <v>0.75</v>
      </c>
      <c r="Y139" s="43"/>
      <c r="Z139" s="51" t="str">
        <f t="shared" ref="Z139" si="317">IF(Y139="","",205)</f>
        <v/>
      </c>
      <c r="AA139" s="66"/>
      <c r="AB139" s="66"/>
      <c r="AC139" s="23">
        <v>0.75</v>
      </c>
      <c r="AD139" s="43"/>
      <c r="AE139" s="49" t="str">
        <f t="shared" ref="AE139" si="318">IF(AD139="","",108)</f>
        <v/>
      </c>
      <c r="AF139" s="66"/>
      <c r="AG139" s="66"/>
      <c r="AH139" s="23">
        <v>0.75</v>
      </c>
      <c r="AI139" s="30" t="s">
        <v>243</v>
      </c>
      <c r="AJ139" s="49">
        <f t="shared" ref="AJ139" si="319">IF(AI139="","",201)</f>
        <v>201</v>
      </c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</row>
    <row r="140" spans="1:46" s="22" customFormat="1" ht="17.25" customHeight="1" x14ac:dyDescent="0.2">
      <c r="A140" s="66"/>
      <c r="B140" s="66"/>
      <c r="C140" s="23"/>
      <c r="D140" s="25"/>
      <c r="E140" s="25"/>
      <c r="F140" s="49"/>
      <c r="G140" s="66"/>
      <c r="H140" s="66"/>
      <c r="I140" s="23"/>
      <c r="J140" s="56"/>
      <c r="K140" s="49"/>
      <c r="L140" s="66"/>
      <c r="M140" s="66"/>
      <c r="N140" s="23"/>
      <c r="O140" s="35" t="s">
        <v>30</v>
      </c>
      <c r="P140" s="49"/>
      <c r="Q140" s="66"/>
      <c r="R140" s="66"/>
      <c r="S140" s="23"/>
      <c r="T140" s="56"/>
      <c r="U140" s="49"/>
      <c r="V140" s="66"/>
      <c r="W140" s="66"/>
      <c r="X140" s="23"/>
      <c r="Y140" s="43"/>
      <c r="Z140" s="51"/>
      <c r="AA140" s="66"/>
      <c r="AB140" s="66"/>
      <c r="AC140" s="23"/>
      <c r="AD140" s="43"/>
      <c r="AE140" s="49"/>
      <c r="AF140" s="66"/>
      <c r="AG140" s="66"/>
      <c r="AH140" s="23"/>
      <c r="AI140" s="30" t="s">
        <v>166</v>
      </c>
      <c r="AJ140" s="49"/>
      <c r="AK140" s="27"/>
      <c r="AM140" s="29"/>
    </row>
    <row r="141" spans="1:46" s="22" customFormat="1" ht="17.25" customHeight="1" x14ac:dyDescent="0.2">
      <c r="A141" s="66"/>
      <c r="B141" s="66"/>
      <c r="C141" s="23">
        <v>0.79166666666666663</v>
      </c>
      <c r="D141" s="25"/>
      <c r="E141" s="25"/>
      <c r="F141" s="49" t="str">
        <f t="shared" ref="F141" si="320">IF(D141="","",103)</f>
        <v/>
      </c>
      <c r="G141" s="66"/>
      <c r="H141" s="66"/>
      <c r="I141" s="23">
        <v>0.79166666666666663</v>
      </c>
      <c r="J141" s="56"/>
      <c r="K141" s="49" t="str">
        <f t="shared" ref="K141" si="321">IF(J141="","",106)</f>
        <v/>
      </c>
      <c r="L141" s="66"/>
      <c r="M141" s="66"/>
      <c r="N141" s="23">
        <v>0.79166666666666663</v>
      </c>
      <c r="O141" s="30"/>
      <c r="P141" s="49" t="str">
        <f>IF(O141="","",104)</f>
        <v/>
      </c>
      <c r="Q141" s="66"/>
      <c r="R141" s="66"/>
      <c r="S141" s="23">
        <v>0.79166666666666663</v>
      </c>
      <c r="T141" s="56"/>
      <c r="U141" s="49" t="str">
        <f t="shared" ref="U141" si="322">IF(T141="","",102)</f>
        <v/>
      </c>
      <c r="V141" s="66"/>
      <c r="W141" s="66"/>
      <c r="X141" s="23">
        <v>0.79166666666666663</v>
      </c>
      <c r="Y141" s="25"/>
      <c r="Z141" s="51" t="str">
        <f t="shared" ref="Z141" si="323">IF(Y141="","",205)</f>
        <v/>
      </c>
      <c r="AA141" s="66"/>
      <c r="AB141" s="66"/>
      <c r="AC141" s="23">
        <v>0.79166666666666663</v>
      </c>
      <c r="AD141" s="56"/>
      <c r="AE141" s="49" t="str">
        <f t="shared" ref="AE141" si="324">IF(AD141="","",108)</f>
        <v/>
      </c>
      <c r="AF141" s="66"/>
      <c r="AG141" s="66"/>
      <c r="AH141" s="23">
        <v>0.79166666666666663</v>
      </c>
      <c r="AI141" s="43"/>
      <c r="AJ141" s="49" t="str">
        <f t="shared" ref="AJ141" si="325">IF(AI141="","",201)</f>
        <v/>
      </c>
      <c r="AK141" s="27"/>
      <c r="AM141" s="29"/>
    </row>
    <row r="142" spans="1:46" s="22" customFormat="1" ht="17.25" customHeight="1" x14ac:dyDescent="0.2">
      <c r="A142" s="66"/>
      <c r="B142" s="66"/>
      <c r="C142" s="23"/>
      <c r="D142" s="25"/>
      <c r="E142" s="25"/>
      <c r="F142" s="49"/>
      <c r="G142" s="66"/>
      <c r="H142" s="66"/>
      <c r="I142" s="23"/>
      <c r="J142" s="56"/>
      <c r="K142" s="49"/>
      <c r="L142" s="66"/>
      <c r="M142" s="66"/>
      <c r="N142" s="23"/>
      <c r="O142" s="25"/>
      <c r="P142" s="49"/>
      <c r="Q142" s="66"/>
      <c r="R142" s="66"/>
      <c r="S142" s="23"/>
      <c r="T142" s="56"/>
      <c r="U142" s="49"/>
      <c r="V142" s="66"/>
      <c r="W142" s="66"/>
      <c r="X142" s="23"/>
      <c r="Y142" s="25"/>
      <c r="Z142" s="51"/>
      <c r="AA142" s="66"/>
      <c r="AB142" s="66"/>
      <c r="AC142" s="23"/>
      <c r="AD142" s="56"/>
      <c r="AE142" s="49"/>
      <c r="AF142" s="66"/>
      <c r="AG142" s="66"/>
      <c r="AH142" s="23"/>
      <c r="AI142" s="43"/>
      <c r="AJ142" s="49"/>
      <c r="AK142" s="27"/>
      <c r="AM142" s="29"/>
    </row>
    <row r="143" spans="1:46" s="22" customFormat="1" ht="17.25" customHeight="1" x14ac:dyDescent="0.2">
      <c r="A143" s="66"/>
      <c r="B143" s="66"/>
      <c r="C143" s="23">
        <v>0.83333333333333337</v>
      </c>
      <c r="D143" s="25"/>
      <c r="E143" s="25"/>
      <c r="F143" s="49" t="str">
        <f t="shared" ref="F143:F199" si="326">IF(D143="","",103)</f>
        <v/>
      </c>
      <c r="G143" s="66"/>
      <c r="H143" s="66"/>
      <c r="I143" s="23">
        <v>0.83333333333333337</v>
      </c>
      <c r="J143" s="25"/>
      <c r="K143" s="49" t="str">
        <f t="shared" ref="K143" si="327">IF(J143="","",106)</f>
        <v/>
      </c>
      <c r="L143" s="66"/>
      <c r="M143" s="66"/>
      <c r="N143" s="23">
        <v>0.83333333333333337</v>
      </c>
      <c r="O143" s="25"/>
      <c r="P143" s="49" t="str">
        <f>IF(O143="","",104)</f>
        <v/>
      </c>
      <c r="Q143" s="66"/>
      <c r="R143" s="66"/>
      <c r="S143" s="23">
        <v>0.83333333333333337</v>
      </c>
      <c r="T143" s="33"/>
      <c r="U143" s="49" t="str">
        <f t="shared" ref="U143" si="328">IF(T143="","",102)</f>
        <v/>
      </c>
      <c r="V143" s="66"/>
      <c r="W143" s="66"/>
      <c r="X143" s="23">
        <v>0.83333333333333337</v>
      </c>
      <c r="Y143" s="25"/>
      <c r="Z143" s="51" t="str">
        <f t="shared" ref="Z143" si="329">IF(Y143="","",205)</f>
        <v/>
      </c>
      <c r="AA143" s="66"/>
      <c r="AB143" s="66"/>
      <c r="AC143" s="23">
        <v>0.83333333333333337</v>
      </c>
      <c r="AD143" s="25"/>
      <c r="AE143" s="49" t="str">
        <f t="shared" ref="AE143" si="330">IF(AD143="","",108)</f>
        <v/>
      </c>
      <c r="AF143" s="66"/>
      <c r="AG143" s="66"/>
      <c r="AH143" s="23">
        <v>0.83333333333333337</v>
      </c>
      <c r="AI143" s="43"/>
      <c r="AJ143" s="49" t="str">
        <f t="shared" ref="AJ143" si="331">IF(AI143="","",201)</f>
        <v/>
      </c>
      <c r="AK143" s="27"/>
      <c r="AM143" s="29"/>
    </row>
    <row r="144" spans="1:46" s="22" customFormat="1" ht="17.25" customHeight="1" x14ac:dyDescent="0.2">
      <c r="A144" s="66"/>
      <c r="B144" s="66"/>
      <c r="C144" s="23"/>
      <c r="D144" s="25"/>
      <c r="E144" s="25"/>
      <c r="F144" s="49"/>
      <c r="G144" s="66"/>
      <c r="H144" s="66"/>
      <c r="I144" s="23"/>
      <c r="J144" s="25"/>
      <c r="K144" s="49"/>
      <c r="L144" s="66"/>
      <c r="M144" s="66"/>
      <c r="N144" s="23"/>
      <c r="O144" s="25"/>
      <c r="P144" s="49"/>
      <c r="Q144" s="66"/>
      <c r="R144" s="66"/>
      <c r="S144" s="23"/>
      <c r="T144" s="25"/>
      <c r="U144" s="49"/>
      <c r="V144" s="66"/>
      <c r="W144" s="66"/>
      <c r="X144" s="23"/>
      <c r="Y144" s="25"/>
      <c r="Z144" s="51"/>
      <c r="AA144" s="66"/>
      <c r="AB144" s="66"/>
      <c r="AC144" s="23"/>
      <c r="AD144" s="56"/>
      <c r="AE144" s="49"/>
      <c r="AF144" s="66"/>
      <c r="AG144" s="66"/>
      <c r="AH144" s="23"/>
      <c r="AI144" s="43"/>
      <c r="AJ144" s="49"/>
      <c r="AK144" s="27"/>
      <c r="AM144" s="29"/>
    </row>
    <row r="145" spans="1:39" s="22" customFormat="1" ht="17.25" customHeight="1" x14ac:dyDescent="0.2">
      <c r="A145" s="66" t="s">
        <v>410</v>
      </c>
      <c r="B145" s="66" t="s">
        <v>1</v>
      </c>
      <c r="C145" s="23">
        <v>0.41666666666666669</v>
      </c>
      <c r="D145" s="43"/>
      <c r="E145" s="43"/>
      <c r="F145" s="49" t="str">
        <f t="shared" ref="F145:F201" si="332">IF(D145="","",103)</f>
        <v/>
      </c>
      <c r="G145" s="66" t="s">
        <v>410</v>
      </c>
      <c r="H145" s="66" t="s">
        <v>1</v>
      </c>
      <c r="I145" s="23">
        <v>0.41666666666666669</v>
      </c>
      <c r="J145" s="25"/>
      <c r="K145" s="49" t="str">
        <f t="shared" ref="K145" si="333">IF(J145="","",106)</f>
        <v/>
      </c>
      <c r="L145" s="66" t="s">
        <v>410</v>
      </c>
      <c r="M145" s="66" t="s">
        <v>1</v>
      </c>
      <c r="N145" s="23">
        <v>0.41666666666666669</v>
      </c>
      <c r="O145" s="25"/>
      <c r="P145" s="49" t="str">
        <f>IF(O145="","",104)</f>
        <v/>
      </c>
      <c r="Q145" s="66" t="s">
        <v>410</v>
      </c>
      <c r="R145" s="66" t="s">
        <v>1</v>
      </c>
      <c r="S145" s="23">
        <v>0.41666666666666669</v>
      </c>
      <c r="T145" s="43"/>
      <c r="U145" s="49" t="str">
        <f t="shared" ref="U145" si="334">IF(T145="","",102)</f>
        <v/>
      </c>
      <c r="V145" s="66" t="s">
        <v>410</v>
      </c>
      <c r="W145" s="66" t="s">
        <v>1</v>
      </c>
      <c r="X145" s="23">
        <v>0.41666666666666669</v>
      </c>
      <c r="Y145" s="43"/>
      <c r="Z145" s="51" t="str">
        <f t="shared" ref="Z145" si="335">IF(Y145="","",205)</f>
        <v/>
      </c>
      <c r="AA145" s="66" t="s">
        <v>410</v>
      </c>
      <c r="AB145" s="66" t="s">
        <v>1</v>
      </c>
      <c r="AC145" s="23">
        <v>0.41666666666666669</v>
      </c>
      <c r="AD145" s="25"/>
      <c r="AE145" s="49" t="str">
        <f t="shared" ref="AE145" si="336">IF(AD145="","",108)</f>
        <v/>
      </c>
      <c r="AF145" s="66" t="s">
        <v>410</v>
      </c>
      <c r="AG145" s="66" t="s">
        <v>1</v>
      </c>
      <c r="AH145" s="23">
        <v>0.41666666666666669</v>
      </c>
      <c r="AI145" s="25"/>
      <c r="AJ145" s="49" t="str">
        <f t="shared" ref="AJ145" si="337">IF(AI145="","",201)</f>
        <v/>
      </c>
      <c r="AK145" s="27"/>
      <c r="AM145" s="29"/>
    </row>
    <row r="146" spans="1:39" s="22" customFormat="1" ht="17.25" customHeight="1" x14ac:dyDescent="0.2">
      <c r="A146" s="66"/>
      <c r="B146" s="66"/>
      <c r="C146" s="23"/>
      <c r="D146" s="43"/>
      <c r="E146" s="43"/>
      <c r="F146" s="49"/>
      <c r="G146" s="66"/>
      <c r="H146" s="66"/>
      <c r="I146" s="23"/>
      <c r="J146" s="25"/>
      <c r="K146" s="49"/>
      <c r="L146" s="66"/>
      <c r="M146" s="66"/>
      <c r="N146" s="23"/>
      <c r="O146" s="25"/>
      <c r="P146" s="49"/>
      <c r="Q146" s="66"/>
      <c r="R146" s="66"/>
      <c r="S146" s="23"/>
      <c r="T146" s="43"/>
      <c r="U146" s="49"/>
      <c r="V146" s="66"/>
      <c r="W146" s="66"/>
      <c r="X146" s="23"/>
      <c r="Y146" s="43"/>
      <c r="Z146" s="51"/>
      <c r="AA146" s="66"/>
      <c r="AB146" s="66"/>
      <c r="AC146" s="23"/>
      <c r="AD146" s="25"/>
      <c r="AE146" s="49"/>
      <c r="AF146" s="66"/>
      <c r="AG146" s="66"/>
      <c r="AH146" s="23"/>
      <c r="AI146" s="25"/>
      <c r="AJ146" s="49"/>
      <c r="AK146" s="27"/>
      <c r="AM146" s="29"/>
    </row>
    <row r="147" spans="1:39" s="22" customFormat="1" ht="17.25" customHeight="1" x14ac:dyDescent="0.2">
      <c r="A147" s="66"/>
      <c r="B147" s="66"/>
      <c r="C147" s="23">
        <v>0.45833333333333331</v>
      </c>
      <c r="D147" s="43"/>
      <c r="E147" s="31"/>
      <c r="F147" s="49" t="str">
        <f t="shared" ref="F147:F203" si="338">IF(D147="","",103)</f>
        <v/>
      </c>
      <c r="G147" s="66"/>
      <c r="H147" s="66"/>
      <c r="I147" s="23">
        <v>0.45833333333333331</v>
      </c>
      <c r="J147" s="30"/>
      <c r="K147" s="49" t="str">
        <f t="shared" ref="K147" si="339">IF(J147="","",106)</f>
        <v/>
      </c>
      <c r="L147" s="66"/>
      <c r="M147" s="66"/>
      <c r="N147" s="23">
        <v>0.45833333333333331</v>
      </c>
      <c r="O147" s="30" t="s">
        <v>47</v>
      </c>
      <c r="P147" s="49">
        <f>IF(O147="","",104)</f>
        <v>104</v>
      </c>
      <c r="Q147" s="66"/>
      <c r="R147" s="66"/>
      <c r="S147" s="23">
        <v>0.45833333333333331</v>
      </c>
      <c r="T147" s="56" t="s">
        <v>482</v>
      </c>
      <c r="U147" s="49">
        <f t="shared" ref="U147" si="340">IF(T147="","",102)</f>
        <v>102</v>
      </c>
      <c r="V147" s="66"/>
      <c r="W147" s="66"/>
      <c r="X147" s="23">
        <v>0.45833333333333331</v>
      </c>
      <c r="Y147" s="56"/>
      <c r="Z147" s="51" t="str">
        <f t="shared" ref="Z147" si="341">IF(Y147="","",205)</f>
        <v/>
      </c>
      <c r="AA147" s="66"/>
      <c r="AB147" s="66"/>
      <c r="AC147" s="23">
        <v>0.45833333333333331</v>
      </c>
      <c r="AD147" s="25"/>
      <c r="AE147" s="49" t="str">
        <f t="shared" ref="AE147" si="342">IF(AD147="","",108)</f>
        <v/>
      </c>
      <c r="AF147" s="66"/>
      <c r="AG147" s="66"/>
      <c r="AH147" s="23">
        <v>0.45833333333333331</v>
      </c>
      <c r="AI147" s="30" t="s">
        <v>232</v>
      </c>
      <c r="AJ147" s="49">
        <v>104</v>
      </c>
      <c r="AK147" s="27"/>
      <c r="AM147" s="29"/>
    </row>
    <row r="148" spans="1:39" s="22" customFormat="1" ht="17.25" customHeight="1" x14ac:dyDescent="0.2">
      <c r="A148" s="66"/>
      <c r="B148" s="66"/>
      <c r="C148" s="23"/>
      <c r="D148" s="43"/>
      <c r="E148" s="31"/>
      <c r="F148" s="49"/>
      <c r="G148" s="66"/>
      <c r="H148" s="66"/>
      <c r="I148" s="23"/>
      <c r="J148" s="56"/>
      <c r="K148" s="49"/>
      <c r="L148" s="66"/>
      <c r="M148" s="66"/>
      <c r="N148" s="23"/>
      <c r="O148" s="56" t="s">
        <v>46</v>
      </c>
      <c r="P148" s="49"/>
      <c r="Q148" s="66"/>
      <c r="R148" s="66"/>
      <c r="S148" s="23"/>
      <c r="T148" s="56" t="s">
        <v>483</v>
      </c>
      <c r="U148" s="49"/>
      <c r="V148" s="66"/>
      <c r="W148" s="66"/>
      <c r="X148" s="23"/>
      <c r="Y148" s="56"/>
      <c r="Z148" s="51"/>
      <c r="AA148" s="66"/>
      <c r="AB148" s="66"/>
      <c r="AC148" s="23"/>
      <c r="AD148" s="56"/>
      <c r="AE148" s="49"/>
      <c r="AF148" s="66"/>
      <c r="AG148" s="66"/>
      <c r="AH148" s="23"/>
      <c r="AI148" s="30" t="s">
        <v>170</v>
      </c>
      <c r="AJ148" s="49"/>
      <c r="AK148" s="27"/>
      <c r="AM148" s="29"/>
    </row>
    <row r="149" spans="1:39" s="22" customFormat="1" ht="17.25" customHeight="1" x14ac:dyDescent="0.2">
      <c r="A149" s="66"/>
      <c r="B149" s="66"/>
      <c r="C149" s="23">
        <v>0.54166666666666663</v>
      </c>
      <c r="D149" s="43"/>
      <c r="E149" s="43"/>
      <c r="F149" s="49" t="str">
        <f t="shared" ref="F149" si="343">IF(D149="","",103)</f>
        <v/>
      </c>
      <c r="G149" s="66"/>
      <c r="H149" s="66"/>
      <c r="I149" s="23">
        <v>0.54166666666666663</v>
      </c>
      <c r="J149" s="30" t="s">
        <v>47</v>
      </c>
      <c r="K149" s="49">
        <f t="shared" ref="K149" si="344">IF(J149="","",106)</f>
        <v>106</v>
      </c>
      <c r="L149" s="66"/>
      <c r="M149" s="66"/>
      <c r="N149" s="23">
        <v>0.54166666666666663</v>
      </c>
      <c r="O149" s="30"/>
      <c r="P149" s="49" t="str">
        <f>IF(O149="","",104)</f>
        <v/>
      </c>
      <c r="Q149" s="66"/>
      <c r="R149" s="66"/>
      <c r="S149" s="23">
        <v>0.54166666666666663</v>
      </c>
      <c r="T149" s="25" t="s">
        <v>127</v>
      </c>
      <c r="U149" s="49">
        <f t="shared" ref="U149" si="345">IF(T149="","",102)</f>
        <v>102</v>
      </c>
      <c r="V149" s="66"/>
      <c r="W149" s="66"/>
      <c r="X149" s="23">
        <v>0.54166666666666663</v>
      </c>
      <c r="Y149" s="25" t="s">
        <v>42</v>
      </c>
      <c r="Z149" s="51">
        <f t="shared" ref="Z149" si="346">IF(Y149="","",205)</f>
        <v>205</v>
      </c>
      <c r="AA149" s="66"/>
      <c r="AB149" s="66"/>
      <c r="AC149" s="23">
        <v>0.54166666666666663</v>
      </c>
      <c r="AD149" s="56"/>
      <c r="AE149" s="49" t="str">
        <f t="shared" ref="AE149" si="347">IF(AD149="","",108)</f>
        <v/>
      </c>
      <c r="AF149" s="66"/>
      <c r="AG149" s="66"/>
      <c r="AH149" s="23">
        <v>0.54166666666666663</v>
      </c>
      <c r="AI149" s="30" t="s">
        <v>229</v>
      </c>
      <c r="AJ149" s="49">
        <v>106</v>
      </c>
      <c r="AK149" s="27"/>
      <c r="AM149" s="29"/>
    </row>
    <row r="150" spans="1:39" s="22" customFormat="1" ht="17.25" customHeight="1" x14ac:dyDescent="0.2">
      <c r="A150" s="66"/>
      <c r="B150" s="66"/>
      <c r="C150" s="23"/>
      <c r="D150" s="43"/>
      <c r="E150" s="43"/>
      <c r="F150" s="49"/>
      <c r="G150" s="66"/>
      <c r="H150" s="66"/>
      <c r="I150" s="23"/>
      <c r="J150" s="56" t="s">
        <v>46</v>
      </c>
      <c r="K150" s="49"/>
      <c r="L150" s="66"/>
      <c r="M150" s="66"/>
      <c r="N150" s="23"/>
      <c r="O150" s="56"/>
      <c r="P150" s="49"/>
      <c r="Q150" s="66"/>
      <c r="R150" s="66"/>
      <c r="S150" s="23"/>
      <c r="T150" s="56" t="s">
        <v>484</v>
      </c>
      <c r="U150" s="49"/>
      <c r="V150" s="66"/>
      <c r="W150" s="66"/>
      <c r="X150" s="23"/>
      <c r="Y150" s="25" t="s">
        <v>486</v>
      </c>
      <c r="Z150" s="51"/>
      <c r="AA150" s="66"/>
      <c r="AB150" s="66"/>
      <c r="AC150" s="23"/>
      <c r="AD150" s="56"/>
      <c r="AE150" s="49"/>
      <c r="AF150" s="66"/>
      <c r="AG150" s="66"/>
      <c r="AH150" s="23"/>
      <c r="AI150" s="30" t="s">
        <v>170</v>
      </c>
      <c r="AJ150" s="49"/>
      <c r="AK150" s="27"/>
      <c r="AM150" s="29"/>
    </row>
    <row r="151" spans="1:39" s="22" customFormat="1" ht="17.25" customHeight="1" x14ac:dyDescent="0.2">
      <c r="A151" s="66"/>
      <c r="B151" s="66"/>
      <c r="C151" s="23">
        <v>0.58333333333333337</v>
      </c>
      <c r="D151" s="43"/>
      <c r="E151" s="43"/>
      <c r="F151" s="43"/>
      <c r="G151" s="66"/>
      <c r="H151" s="66"/>
      <c r="I151" s="23">
        <v>0.58333333333333337</v>
      </c>
      <c r="J151" s="30"/>
      <c r="K151" s="49" t="str">
        <f t="shared" ref="K151" si="348">IF(J151="","",106)</f>
        <v/>
      </c>
      <c r="L151" s="66"/>
      <c r="M151" s="66"/>
      <c r="N151" s="23">
        <v>0.58333333333333337</v>
      </c>
      <c r="O151" s="35" t="s">
        <v>31</v>
      </c>
      <c r="P151" s="49">
        <f>IF(O151="","",104)</f>
        <v>104</v>
      </c>
      <c r="Q151" s="66"/>
      <c r="R151" s="66"/>
      <c r="S151" s="23">
        <v>0.58333333333333337</v>
      </c>
      <c r="T151" s="56"/>
      <c r="U151" s="49" t="str">
        <f t="shared" ref="U151" si="349">IF(T151="","",102)</f>
        <v/>
      </c>
      <c r="V151" s="66"/>
      <c r="W151" s="66"/>
      <c r="X151" s="23">
        <v>0.58333333333333337</v>
      </c>
      <c r="Y151" s="31" t="s">
        <v>493</v>
      </c>
      <c r="Z151" s="51">
        <f t="shared" ref="Z151" si="350">IF(Y151="","",205)</f>
        <v>205</v>
      </c>
      <c r="AA151" s="66"/>
      <c r="AB151" s="66"/>
      <c r="AC151" s="23">
        <v>0.58333333333333337</v>
      </c>
      <c r="AD151" s="56"/>
      <c r="AE151" s="49" t="str">
        <f t="shared" ref="AE151" si="351">IF(AD151="","",108)</f>
        <v/>
      </c>
      <c r="AF151" s="66"/>
      <c r="AG151" s="66"/>
      <c r="AH151" s="23">
        <v>0.58333333333333337</v>
      </c>
      <c r="AI151" s="43"/>
      <c r="AJ151" s="49" t="str">
        <f t="shared" ref="AJ151" si="352">IF(AI151="","",201)</f>
        <v/>
      </c>
      <c r="AK151" s="27"/>
      <c r="AM151" s="29"/>
    </row>
    <row r="152" spans="1:39" s="22" customFormat="1" ht="17.25" customHeight="1" x14ac:dyDescent="0.2">
      <c r="A152" s="66"/>
      <c r="B152" s="66"/>
      <c r="C152" s="23"/>
      <c r="D152" s="43"/>
      <c r="E152" s="43"/>
      <c r="F152" s="43"/>
      <c r="G152" s="66"/>
      <c r="H152" s="66"/>
      <c r="I152" s="23"/>
      <c r="J152" s="25"/>
      <c r="K152" s="49"/>
      <c r="L152" s="66"/>
      <c r="M152" s="66"/>
      <c r="N152" s="23"/>
      <c r="O152" s="35" t="s">
        <v>30</v>
      </c>
      <c r="P152" s="49"/>
      <c r="Q152" s="66"/>
      <c r="R152" s="66"/>
      <c r="S152" s="23"/>
      <c r="T152" s="56"/>
      <c r="U152" s="49"/>
      <c r="V152" s="66"/>
      <c r="W152" s="66"/>
      <c r="X152" s="23"/>
      <c r="Y152" s="31" t="s">
        <v>486</v>
      </c>
      <c r="Z152" s="51"/>
      <c r="AA152" s="66"/>
      <c r="AB152" s="66"/>
      <c r="AC152" s="23"/>
      <c r="AD152" s="56"/>
      <c r="AE152" s="49"/>
      <c r="AF152" s="66"/>
      <c r="AG152" s="66"/>
      <c r="AH152" s="23"/>
      <c r="AI152" s="43"/>
      <c r="AJ152" s="49"/>
      <c r="AK152" s="27"/>
      <c r="AM152" s="29"/>
    </row>
    <row r="153" spans="1:39" s="22" customFormat="1" ht="17.25" customHeight="1" x14ac:dyDescent="0.2">
      <c r="A153" s="66"/>
      <c r="B153" s="66"/>
      <c r="C153" s="23">
        <v>0.625</v>
      </c>
      <c r="D153" s="25" t="s">
        <v>37</v>
      </c>
      <c r="E153" s="25" t="s">
        <v>455</v>
      </c>
      <c r="F153" s="49">
        <f t="shared" si="332"/>
        <v>103</v>
      </c>
      <c r="G153" s="66"/>
      <c r="H153" s="66"/>
      <c r="I153" s="23">
        <v>0.625</v>
      </c>
      <c r="J153" s="30" t="s">
        <v>44</v>
      </c>
      <c r="K153" s="49">
        <f t="shared" ref="K153" si="353">IF(J153="","",106)</f>
        <v>106</v>
      </c>
      <c r="L153" s="66"/>
      <c r="M153" s="66"/>
      <c r="N153" s="23">
        <v>0.625</v>
      </c>
      <c r="O153" s="25" t="s">
        <v>57</v>
      </c>
      <c r="P153" s="49">
        <f>IF(O153="","",104)</f>
        <v>104</v>
      </c>
      <c r="Q153" s="66"/>
      <c r="R153" s="66"/>
      <c r="S153" s="23">
        <v>0.625</v>
      </c>
      <c r="T153" s="25"/>
      <c r="U153" s="49" t="str">
        <f t="shared" ref="U153" si="354">IF(T153="","",102)</f>
        <v/>
      </c>
      <c r="V153" s="66"/>
      <c r="W153" s="66"/>
      <c r="X153" s="23">
        <v>0.625</v>
      </c>
      <c r="Y153" s="31" t="s">
        <v>53</v>
      </c>
      <c r="Z153" s="51">
        <f t="shared" ref="Z153" si="355">IF(Y153="","",205)</f>
        <v>205</v>
      </c>
      <c r="AA153" s="66"/>
      <c r="AB153" s="66"/>
      <c r="AC153" s="23">
        <v>0.625</v>
      </c>
      <c r="AD153" s="56" t="s">
        <v>423</v>
      </c>
      <c r="AE153" s="49">
        <f t="shared" ref="AE153" si="356">IF(AD153="","",108)</f>
        <v>108</v>
      </c>
      <c r="AF153" s="66"/>
      <c r="AG153" s="66"/>
      <c r="AH153" s="23">
        <v>0.625</v>
      </c>
      <c r="AI153" s="43"/>
      <c r="AJ153" s="49" t="str">
        <f t="shared" ref="AJ153" si="357">IF(AI153="","",201)</f>
        <v/>
      </c>
      <c r="AK153" s="27"/>
      <c r="AM153" s="29"/>
    </row>
    <row r="154" spans="1:39" s="22" customFormat="1" ht="17.25" customHeight="1" x14ac:dyDescent="0.2">
      <c r="A154" s="66"/>
      <c r="B154" s="66"/>
      <c r="C154" s="23"/>
      <c r="D154" s="25" t="s">
        <v>444</v>
      </c>
      <c r="E154" s="25"/>
      <c r="F154" s="49"/>
      <c r="G154" s="66"/>
      <c r="H154" s="66"/>
      <c r="I154" s="23"/>
      <c r="J154" s="25" t="s">
        <v>43</v>
      </c>
      <c r="K154" s="49"/>
      <c r="L154" s="66"/>
      <c r="M154" s="66"/>
      <c r="N154" s="23"/>
      <c r="O154" s="25" t="s">
        <v>52</v>
      </c>
      <c r="P154" s="49"/>
      <c r="Q154" s="66"/>
      <c r="R154" s="66"/>
      <c r="S154" s="23"/>
      <c r="T154" s="25"/>
      <c r="U154" s="49"/>
      <c r="V154" s="66"/>
      <c r="W154" s="66"/>
      <c r="X154" s="23"/>
      <c r="Y154" s="31" t="s">
        <v>484</v>
      </c>
      <c r="Z154" s="51"/>
      <c r="AA154" s="66"/>
      <c r="AB154" s="66"/>
      <c r="AC154" s="23"/>
      <c r="AD154" s="56" t="s">
        <v>421</v>
      </c>
      <c r="AE154" s="49"/>
      <c r="AF154" s="66"/>
      <c r="AG154" s="66"/>
      <c r="AH154" s="23"/>
      <c r="AI154" s="43"/>
      <c r="AJ154" s="49"/>
      <c r="AK154" s="27"/>
      <c r="AM154" s="29"/>
    </row>
    <row r="155" spans="1:39" s="22" customFormat="1" ht="17.25" customHeight="1" x14ac:dyDescent="0.2">
      <c r="A155" s="66"/>
      <c r="B155" s="66"/>
      <c r="C155" s="23">
        <v>0.66666666666666663</v>
      </c>
      <c r="D155" s="30"/>
      <c r="E155" s="30"/>
      <c r="F155" s="49" t="str">
        <f t="shared" si="338"/>
        <v/>
      </c>
      <c r="G155" s="66"/>
      <c r="H155" s="66"/>
      <c r="I155" s="23">
        <v>0.66666666666666663</v>
      </c>
      <c r="J155" s="56"/>
      <c r="K155" s="49" t="str">
        <f t="shared" ref="K155" si="358">IF(J155="","",106)</f>
        <v/>
      </c>
      <c r="L155" s="66"/>
      <c r="M155" s="66"/>
      <c r="N155" s="23">
        <v>0.66666666666666663</v>
      </c>
      <c r="O155" s="56" t="s">
        <v>60</v>
      </c>
      <c r="P155" s="49">
        <f>IF(O155="","",104)</f>
        <v>104</v>
      </c>
      <c r="Q155" s="66"/>
      <c r="R155" s="66"/>
      <c r="S155" s="23">
        <v>0.66666666666666663</v>
      </c>
      <c r="T155" s="33"/>
      <c r="U155" s="49" t="str">
        <f t="shared" ref="U155" si="359">IF(T155="","",102)</f>
        <v/>
      </c>
      <c r="V155" s="66"/>
      <c r="W155" s="66"/>
      <c r="X155" s="23">
        <v>0.66666666666666663</v>
      </c>
      <c r="Y155" s="25"/>
      <c r="Z155" s="51" t="str">
        <f t="shared" ref="Z155" si="360">IF(Y155="","",205)</f>
        <v/>
      </c>
      <c r="AA155" s="66"/>
      <c r="AB155" s="66"/>
      <c r="AC155" s="23">
        <v>0.66666666666666663</v>
      </c>
      <c r="AD155" s="25" t="s">
        <v>92</v>
      </c>
      <c r="AE155" s="49">
        <f t="shared" ref="AE155" si="361">IF(AD155="","",108)</f>
        <v>108</v>
      </c>
      <c r="AF155" s="66"/>
      <c r="AG155" s="66"/>
      <c r="AH155" s="23">
        <v>0.66666666666666663</v>
      </c>
      <c r="AI155" s="43"/>
      <c r="AJ155" s="49" t="str">
        <f t="shared" ref="AJ155" si="362">IF(AI155="","",201)</f>
        <v/>
      </c>
      <c r="AK155" s="27"/>
      <c r="AM155" s="29"/>
    </row>
    <row r="156" spans="1:39" s="22" customFormat="1" ht="17.25" customHeight="1" x14ac:dyDescent="0.2">
      <c r="A156" s="66"/>
      <c r="B156" s="66"/>
      <c r="C156" s="23"/>
      <c r="D156" s="25"/>
      <c r="E156" s="25"/>
      <c r="F156" s="49"/>
      <c r="G156" s="66"/>
      <c r="H156" s="66"/>
      <c r="I156" s="23"/>
      <c r="J156" s="25"/>
      <c r="K156" s="49"/>
      <c r="L156" s="66"/>
      <c r="M156" s="66"/>
      <c r="N156" s="23"/>
      <c r="O156" s="56" t="s">
        <v>52</v>
      </c>
      <c r="P156" s="49"/>
      <c r="Q156" s="66"/>
      <c r="R156" s="66"/>
      <c r="S156" s="23"/>
      <c r="T156" s="56"/>
      <c r="U156" s="49"/>
      <c r="V156" s="66"/>
      <c r="W156" s="66"/>
      <c r="X156" s="23"/>
      <c r="Y156" s="25"/>
      <c r="Z156" s="51"/>
      <c r="AA156" s="66"/>
      <c r="AB156" s="66"/>
      <c r="AC156" s="23"/>
      <c r="AD156" s="25" t="s">
        <v>424</v>
      </c>
      <c r="AE156" s="49"/>
      <c r="AF156" s="66"/>
      <c r="AG156" s="66"/>
      <c r="AH156" s="23"/>
      <c r="AI156" s="43"/>
      <c r="AJ156" s="49"/>
      <c r="AK156" s="27"/>
      <c r="AM156" s="29"/>
    </row>
    <row r="157" spans="1:39" s="22" customFormat="1" ht="17.25" customHeight="1" x14ac:dyDescent="0.2">
      <c r="A157" s="66"/>
      <c r="B157" s="66" t="s">
        <v>2</v>
      </c>
      <c r="C157" s="23">
        <v>0.70833333333333337</v>
      </c>
      <c r="D157" s="56"/>
      <c r="E157" s="56"/>
      <c r="F157" s="49" t="str">
        <f t="shared" ref="F157" si="363">IF(D157="","",103)</f>
        <v/>
      </c>
      <c r="G157" s="66"/>
      <c r="H157" s="66" t="s">
        <v>2</v>
      </c>
      <c r="I157" s="23">
        <v>0.70833333333333337</v>
      </c>
      <c r="J157" s="56"/>
      <c r="K157" s="49" t="str">
        <f t="shared" ref="K157" si="364">IF(J157="","",106)</f>
        <v/>
      </c>
      <c r="L157" s="66"/>
      <c r="M157" s="66" t="s">
        <v>2</v>
      </c>
      <c r="N157" s="23">
        <v>0.70833333333333337</v>
      </c>
      <c r="O157" s="30" t="s">
        <v>47</v>
      </c>
      <c r="P157" s="49">
        <f>IF(O157="","",104)</f>
        <v>104</v>
      </c>
      <c r="Q157" s="66"/>
      <c r="R157" s="66" t="s">
        <v>2</v>
      </c>
      <c r="S157" s="23">
        <v>0.70833333333333337</v>
      </c>
      <c r="T157" s="56"/>
      <c r="U157" s="49" t="str">
        <f t="shared" ref="U157" si="365">IF(T157="","",102)</f>
        <v/>
      </c>
      <c r="V157" s="66"/>
      <c r="W157" s="66" t="s">
        <v>2</v>
      </c>
      <c r="X157" s="23">
        <v>0.70833333333333337</v>
      </c>
      <c r="Y157" s="56" t="s">
        <v>442</v>
      </c>
      <c r="Z157" s="51">
        <f t="shared" ref="Z157" si="366">IF(Y157="","",205)</f>
        <v>205</v>
      </c>
      <c r="AA157" s="66"/>
      <c r="AB157" s="66" t="s">
        <v>2</v>
      </c>
      <c r="AC157" s="23">
        <v>0.70833333333333337</v>
      </c>
      <c r="AD157" s="56" t="s">
        <v>423</v>
      </c>
      <c r="AE157" s="49">
        <f t="shared" ref="AE157" si="367">IF(AD157="","",108)</f>
        <v>108</v>
      </c>
      <c r="AF157" s="66"/>
      <c r="AG157" s="66" t="s">
        <v>2</v>
      </c>
      <c r="AH157" s="23">
        <v>0.70833333333333337</v>
      </c>
      <c r="AI157" s="30" t="s">
        <v>233</v>
      </c>
      <c r="AJ157" s="49">
        <v>104</v>
      </c>
      <c r="AK157" s="27"/>
      <c r="AM157" s="29"/>
    </row>
    <row r="158" spans="1:39" s="22" customFormat="1" ht="17.25" customHeight="1" x14ac:dyDescent="0.2">
      <c r="A158" s="66"/>
      <c r="B158" s="66"/>
      <c r="C158" s="23"/>
      <c r="D158" s="56"/>
      <c r="E158" s="56"/>
      <c r="F158" s="49"/>
      <c r="G158" s="66"/>
      <c r="H158" s="66"/>
      <c r="I158" s="23"/>
      <c r="J158" s="56"/>
      <c r="K158" s="49"/>
      <c r="L158" s="66"/>
      <c r="M158" s="66"/>
      <c r="N158" s="23"/>
      <c r="O158" s="56" t="s">
        <v>46</v>
      </c>
      <c r="P158" s="49"/>
      <c r="Q158" s="66"/>
      <c r="R158" s="66"/>
      <c r="S158" s="23"/>
      <c r="T158" s="56"/>
      <c r="U158" s="49"/>
      <c r="V158" s="66"/>
      <c r="W158" s="66"/>
      <c r="X158" s="23"/>
      <c r="Y158" s="56" t="s">
        <v>480</v>
      </c>
      <c r="Z158" s="51"/>
      <c r="AA158" s="66"/>
      <c r="AB158" s="66"/>
      <c r="AC158" s="23"/>
      <c r="AD158" s="56" t="s">
        <v>421</v>
      </c>
      <c r="AE158" s="49"/>
      <c r="AF158" s="66"/>
      <c r="AG158" s="66"/>
      <c r="AH158" s="23"/>
      <c r="AI158" s="30" t="s">
        <v>170</v>
      </c>
      <c r="AJ158" s="49"/>
      <c r="AK158" s="27"/>
      <c r="AM158" s="29"/>
    </row>
    <row r="159" spans="1:39" s="22" customFormat="1" ht="17.25" customHeight="1" x14ac:dyDescent="0.2">
      <c r="A159" s="66"/>
      <c r="B159" s="66"/>
      <c r="C159" s="23">
        <v>0.75</v>
      </c>
      <c r="D159" s="56"/>
      <c r="E159" s="56"/>
      <c r="F159" s="49" t="str">
        <f t="shared" si="326"/>
        <v/>
      </c>
      <c r="G159" s="66"/>
      <c r="H159" s="66"/>
      <c r="I159" s="23">
        <v>0.75</v>
      </c>
      <c r="J159" s="56"/>
      <c r="K159" s="49" t="str">
        <f t="shared" ref="K159" si="368">IF(J159="","",106)</f>
        <v/>
      </c>
      <c r="L159" s="66"/>
      <c r="M159" s="66"/>
      <c r="N159" s="23">
        <v>0.75</v>
      </c>
      <c r="O159" s="25" t="s">
        <v>57</v>
      </c>
      <c r="P159" s="49">
        <f>IF(O159="","",104)</f>
        <v>104</v>
      </c>
      <c r="Q159" s="66"/>
      <c r="R159" s="66"/>
      <c r="S159" s="23">
        <v>0.75</v>
      </c>
      <c r="T159" s="25"/>
      <c r="U159" s="49" t="str">
        <f t="shared" ref="U159" si="369">IF(T159="","",102)</f>
        <v/>
      </c>
      <c r="V159" s="66"/>
      <c r="W159" s="66"/>
      <c r="X159" s="23">
        <v>0.75</v>
      </c>
      <c r="Y159" s="56" t="s">
        <v>493</v>
      </c>
      <c r="Z159" s="51">
        <f t="shared" ref="Z159" si="370">IF(Y159="","",205)</f>
        <v>205</v>
      </c>
      <c r="AA159" s="66"/>
      <c r="AB159" s="66"/>
      <c r="AC159" s="23">
        <v>0.75</v>
      </c>
      <c r="AD159" s="25" t="s">
        <v>92</v>
      </c>
      <c r="AE159" s="49">
        <f t="shared" ref="AE159" si="371">IF(AD159="","",108)</f>
        <v>108</v>
      </c>
      <c r="AF159" s="66"/>
      <c r="AG159" s="66"/>
      <c r="AH159" s="23">
        <v>0.75</v>
      </c>
      <c r="AI159" s="43"/>
      <c r="AJ159" s="49" t="str">
        <f t="shared" ref="AJ159" si="372">IF(AI159="","",201)</f>
        <v/>
      </c>
      <c r="AK159" s="27"/>
      <c r="AM159" s="29"/>
    </row>
    <row r="160" spans="1:39" s="22" customFormat="1" ht="17.25" customHeight="1" x14ac:dyDescent="0.2">
      <c r="A160" s="66"/>
      <c r="B160" s="66"/>
      <c r="C160" s="23"/>
      <c r="D160" s="25"/>
      <c r="E160" s="25"/>
      <c r="F160" s="49"/>
      <c r="G160" s="66"/>
      <c r="H160" s="66"/>
      <c r="I160" s="23"/>
      <c r="J160" s="56"/>
      <c r="K160" s="49"/>
      <c r="L160" s="66"/>
      <c r="M160" s="66"/>
      <c r="N160" s="23"/>
      <c r="O160" s="25" t="s">
        <v>52</v>
      </c>
      <c r="P160" s="49"/>
      <c r="Q160" s="66"/>
      <c r="R160" s="66"/>
      <c r="S160" s="23"/>
      <c r="T160" s="56"/>
      <c r="U160" s="49"/>
      <c r="V160" s="66"/>
      <c r="W160" s="66"/>
      <c r="X160" s="23"/>
      <c r="Y160" s="25" t="s">
        <v>486</v>
      </c>
      <c r="Z160" s="51"/>
      <c r="AA160" s="66"/>
      <c r="AB160" s="66"/>
      <c r="AC160" s="23"/>
      <c r="AD160" s="25" t="s">
        <v>424</v>
      </c>
      <c r="AE160" s="49"/>
      <c r="AF160" s="66"/>
      <c r="AG160" s="66"/>
      <c r="AH160" s="23"/>
      <c r="AI160" s="43"/>
      <c r="AJ160" s="49"/>
      <c r="AK160" s="27"/>
      <c r="AM160" s="29"/>
    </row>
    <row r="161" spans="1:39" s="22" customFormat="1" ht="17.25" customHeight="1" x14ac:dyDescent="0.2">
      <c r="A161" s="66"/>
      <c r="B161" s="66"/>
      <c r="C161" s="23">
        <v>0.79166666666666663</v>
      </c>
      <c r="D161" s="25"/>
      <c r="E161" s="25"/>
      <c r="F161" s="49" t="str">
        <f t="shared" si="332"/>
        <v/>
      </c>
      <c r="G161" s="66"/>
      <c r="H161" s="66"/>
      <c r="I161" s="23">
        <v>0.79166666666666663</v>
      </c>
      <c r="J161" s="56"/>
      <c r="K161" s="49" t="str">
        <f t="shared" ref="K161" si="373">IF(J161="","",106)</f>
        <v/>
      </c>
      <c r="L161" s="66"/>
      <c r="M161" s="66"/>
      <c r="N161" s="23">
        <v>0.79166666666666663</v>
      </c>
      <c r="O161" s="43"/>
      <c r="P161" s="49" t="str">
        <f>IF(O161="","",104)</f>
        <v/>
      </c>
      <c r="Q161" s="66"/>
      <c r="R161" s="66"/>
      <c r="S161" s="23">
        <v>0.79166666666666663</v>
      </c>
      <c r="T161" s="56"/>
      <c r="U161" s="49" t="str">
        <f t="shared" ref="U161" si="374">IF(T161="","",102)</f>
        <v/>
      </c>
      <c r="V161" s="66"/>
      <c r="W161" s="66"/>
      <c r="X161" s="23">
        <v>0.79166666666666663</v>
      </c>
      <c r="Y161" s="25" t="s">
        <v>42</v>
      </c>
      <c r="Z161" s="51">
        <f t="shared" ref="Z161" si="375">IF(Y161="","",205)</f>
        <v>205</v>
      </c>
      <c r="AA161" s="66"/>
      <c r="AB161" s="66"/>
      <c r="AC161" s="23">
        <v>0.79166666666666663</v>
      </c>
      <c r="AD161" s="56"/>
      <c r="AE161" s="49" t="str">
        <f t="shared" ref="AE161" si="376">IF(AD161="","",108)</f>
        <v/>
      </c>
      <c r="AF161" s="66"/>
      <c r="AG161" s="66"/>
      <c r="AH161" s="23">
        <v>0.79166666666666663</v>
      </c>
      <c r="AI161" s="43"/>
      <c r="AJ161" s="49" t="str">
        <f t="shared" ref="AJ161" si="377">IF(AI161="","",201)</f>
        <v/>
      </c>
      <c r="AK161" s="27"/>
      <c r="AM161" s="29"/>
    </row>
    <row r="162" spans="1:39" s="22" customFormat="1" ht="17.25" customHeight="1" x14ac:dyDescent="0.2">
      <c r="A162" s="66"/>
      <c r="B162" s="66"/>
      <c r="C162" s="23"/>
      <c r="D162" s="25"/>
      <c r="E162" s="25"/>
      <c r="F162" s="49"/>
      <c r="G162" s="66"/>
      <c r="H162" s="66"/>
      <c r="I162" s="23"/>
      <c r="J162" s="56"/>
      <c r="K162" s="49"/>
      <c r="L162" s="66"/>
      <c r="M162" s="66"/>
      <c r="N162" s="23"/>
      <c r="O162" s="43"/>
      <c r="P162" s="49"/>
      <c r="Q162" s="66"/>
      <c r="R162" s="66"/>
      <c r="S162" s="23"/>
      <c r="T162" s="56"/>
      <c r="U162" s="49"/>
      <c r="V162" s="66"/>
      <c r="W162" s="66"/>
      <c r="X162" s="23"/>
      <c r="Y162" s="25" t="s">
        <v>486</v>
      </c>
      <c r="Z162" s="51"/>
      <c r="AA162" s="66"/>
      <c r="AB162" s="66"/>
      <c r="AC162" s="23"/>
      <c r="AD162" s="56"/>
      <c r="AE162" s="49"/>
      <c r="AF162" s="66"/>
      <c r="AG162" s="66"/>
      <c r="AH162" s="23"/>
      <c r="AI162" s="43"/>
      <c r="AJ162" s="49"/>
      <c r="AK162" s="27"/>
      <c r="AM162" s="29"/>
    </row>
    <row r="163" spans="1:39" s="22" customFormat="1" ht="17.25" customHeight="1" x14ac:dyDescent="0.2">
      <c r="A163" s="66"/>
      <c r="B163" s="66"/>
      <c r="C163" s="23">
        <v>0.83333333333333337</v>
      </c>
      <c r="D163" s="25"/>
      <c r="E163" s="25"/>
      <c r="F163" s="49" t="str">
        <f t="shared" si="338"/>
        <v/>
      </c>
      <c r="G163" s="66"/>
      <c r="H163" s="66"/>
      <c r="I163" s="23">
        <v>0.83333333333333337</v>
      </c>
      <c r="J163" s="25"/>
      <c r="K163" s="49" t="str">
        <f t="shared" ref="K163" si="378">IF(J163="","",106)</f>
        <v/>
      </c>
      <c r="L163" s="66"/>
      <c r="M163" s="66"/>
      <c r="N163" s="23">
        <v>0.83333333333333337</v>
      </c>
      <c r="O163" s="30"/>
      <c r="P163" s="49" t="str">
        <f>IF(O163="","",104)</f>
        <v/>
      </c>
      <c r="Q163" s="66"/>
      <c r="R163" s="66"/>
      <c r="S163" s="23">
        <v>0.83333333333333337</v>
      </c>
      <c r="T163" s="33"/>
      <c r="U163" s="49" t="str">
        <f t="shared" ref="U163" si="379">IF(T163="","",102)</f>
        <v/>
      </c>
      <c r="V163" s="66"/>
      <c r="W163" s="66"/>
      <c r="X163" s="23">
        <v>0.83333333333333337</v>
      </c>
      <c r="Y163" s="56"/>
      <c r="Z163" s="51" t="str">
        <f t="shared" ref="Z163" si="380">IF(Y163="","",205)</f>
        <v/>
      </c>
      <c r="AA163" s="66"/>
      <c r="AB163" s="66"/>
      <c r="AC163" s="23">
        <v>0.83333333333333337</v>
      </c>
      <c r="AD163" s="56"/>
      <c r="AE163" s="49" t="str">
        <f t="shared" ref="AE163" si="381">IF(AD163="","",108)</f>
        <v/>
      </c>
      <c r="AF163" s="66"/>
      <c r="AG163" s="66"/>
      <c r="AH163" s="23">
        <v>0.83333333333333337</v>
      </c>
      <c r="AI163" s="43"/>
      <c r="AJ163" s="49" t="str">
        <f t="shared" ref="AJ163" si="382">IF(AI163="","",201)</f>
        <v/>
      </c>
      <c r="AK163" s="27"/>
      <c r="AM163" s="29"/>
    </row>
    <row r="164" spans="1:39" s="22" customFormat="1" ht="17.25" customHeight="1" x14ac:dyDescent="0.2">
      <c r="A164" s="66"/>
      <c r="B164" s="66"/>
      <c r="C164" s="23"/>
      <c r="D164" s="25"/>
      <c r="E164" s="25"/>
      <c r="F164" s="49"/>
      <c r="G164" s="66"/>
      <c r="H164" s="66"/>
      <c r="I164" s="23"/>
      <c r="J164" s="25"/>
      <c r="K164" s="49"/>
      <c r="L164" s="66"/>
      <c r="M164" s="66"/>
      <c r="N164" s="23"/>
      <c r="O164" s="56"/>
      <c r="P164" s="49"/>
      <c r="Q164" s="66"/>
      <c r="R164" s="66"/>
      <c r="S164" s="23"/>
      <c r="T164" s="25"/>
      <c r="U164" s="49"/>
      <c r="V164" s="66"/>
      <c r="W164" s="66"/>
      <c r="X164" s="23"/>
      <c r="Y164" s="56"/>
      <c r="Z164" s="51"/>
      <c r="AA164" s="66"/>
      <c r="AB164" s="66"/>
      <c r="AC164" s="23"/>
      <c r="AD164" s="56"/>
      <c r="AE164" s="49"/>
      <c r="AF164" s="66"/>
      <c r="AG164" s="66"/>
      <c r="AH164" s="23"/>
      <c r="AI164" s="43"/>
      <c r="AJ164" s="49"/>
      <c r="AK164" s="27"/>
      <c r="AM164" s="29"/>
    </row>
    <row r="165" spans="1:39" s="22" customFormat="1" ht="17.25" customHeight="1" x14ac:dyDescent="0.2">
      <c r="A165" s="66" t="s">
        <v>411</v>
      </c>
      <c r="B165" s="66" t="s">
        <v>1</v>
      </c>
      <c r="C165" s="23">
        <v>0.41666666666666669</v>
      </c>
      <c r="D165" s="25"/>
      <c r="E165" s="25"/>
      <c r="F165" s="49" t="str">
        <f t="shared" ref="F165" si="383">IF(D165="","",103)</f>
        <v/>
      </c>
      <c r="G165" s="66" t="s">
        <v>411</v>
      </c>
      <c r="H165" s="66" t="s">
        <v>1</v>
      </c>
      <c r="I165" s="23">
        <v>0.41666666666666669</v>
      </c>
      <c r="J165" s="25"/>
      <c r="K165" s="49" t="str">
        <f t="shared" ref="K165" si="384">IF(J165="","",106)</f>
        <v/>
      </c>
      <c r="L165" s="66" t="s">
        <v>411</v>
      </c>
      <c r="M165" s="66" t="s">
        <v>1</v>
      </c>
      <c r="N165" s="23">
        <v>0.41666666666666669</v>
      </c>
      <c r="O165" s="25"/>
      <c r="P165" s="49" t="str">
        <f>IF(O165="","",104)</f>
        <v/>
      </c>
      <c r="Q165" s="66" t="s">
        <v>411</v>
      </c>
      <c r="R165" s="66" t="s">
        <v>1</v>
      </c>
      <c r="S165" s="23">
        <v>0.41666666666666669</v>
      </c>
      <c r="T165" s="25"/>
      <c r="U165" s="49" t="str">
        <f t="shared" ref="U165" si="385">IF(T165="","",102)</f>
        <v/>
      </c>
      <c r="V165" s="66" t="s">
        <v>411</v>
      </c>
      <c r="W165" s="66" t="s">
        <v>1</v>
      </c>
      <c r="X165" s="23">
        <v>0.41666666666666669</v>
      </c>
      <c r="Y165" s="43"/>
      <c r="Z165" s="43"/>
      <c r="AA165" s="66" t="s">
        <v>411</v>
      </c>
      <c r="AB165" s="66" t="s">
        <v>1</v>
      </c>
      <c r="AC165" s="23">
        <v>0.41666666666666669</v>
      </c>
      <c r="AD165" s="25"/>
      <c r="AE165" s="49" t="str">
        <f t="shared" ref="AE165" si="386">IF(AD165="","",108)</f>
        <v/>
      </c>
      <c r="AF165" s="66" t="s">
        <v>411</v>
      </c>
      <c r="AG165" s="66" t="s">
        <v>1</v>
      </c>
      <c r="AH165" s="23">
        <v>0.41666666666666669</v>
      </c>
      <c r="AI165" s="43"/>
      <c r="AJ165" s="49" t="str">
        <f t="shared" ref="AJ165" si="387">IF(AI165="","",201)</f>
        <v/>
      </c>
      <c r="AK165" s="27"/>
      <c r="AM165" s="29"/>
    </row>
    <row r="166" spans="1:39" s="22" customFormat="1" ht="17.25" customHeight="1" x14ac:dyDescent="0.2">
      <c r="A166" s="66"/>
      <c r="B166" s="66"/>
      <c r="C166" s="23"/>
      <c r="D166" s="25"/>
      <c r="E166" s="25"/>
      <c r="F166" s="49"/>
      <c r="G166" s="66"/>
      <c r="H166" s="66"/>
      <c r="I166" s="23"/>
      <c r="J166" s="25"/>
      <c r="K166" s="49"/>
      <c r="L166" s="66"/>
      <c r="M166" s="66"/>
      <c r="N166" s="23"/>
      <c r="O166" s="25"/>
      <c r="P166" s="49"/>
      <c r="Q166" s="66"/>
      <c r="R166" s="66"/>
      <c r="S166" s="23"/>
      <c r="T166" s="25"/>
      <c r="U166" s="49"/>
      <c r="V166" s="66"/>
      <c r="W166" s="66"/>
      <c r="X166" s="23"/>
      <c r="Y166" s="43"/>
      <c r="Z166" s="43"/>
      <c r="AA166" s="66"/>
      <c r="AB166" s="66"/>
      <c r="AC166" s="23"/>
      <c r="AD166" s="25"/>
      <c r="AE166" s="49"/>
      <c r="AF166" s="66"/>
      <c r="AG166" s="66"/>
      <c r="AH166" s="23"/>
      <c r="AI166" s="43"/>
      <c r="AJ166" s="49"/>
      <c r="AK166" s="27"/>
      <c r="AM166" s="29"/>
    </row>
    <row r="167" spans="1:39" s="22" customFormat="1" ht="17.25" customHeight="1" x14ac:dyDescent="0.2">
      <c r="A167" s="66"/>
      <c r="B167" s="66"/>
      <c r="C167" s="23">
        <v>0.45833333333333331</v>
      </c>
      <c r="D167" s="25"/>
      <c r="E167" s="25"/>
      <c r="F167" s="49" t="str">
        <f t="shared" si="326"/>
        <v/>
      </c>
      <c r="G167" s="66"/>
      <c r="H167" s="66"/>
      <c r="I167" s="23">
        <v>0.45833333333333331</v>
      </c>
      <c r="J167" s="25"/>
      <c r="K167" s="49" t="str">
        <f t="shared" ref="K167" si="388">IF(J167="","",106)</f>
        <v/>
      </c>
      <c r="L167" s="66"/>
      <c r="M167" s="66"/>
      <c r="N167" s="23">
        <v>0.45833333333333331</v>
      </c>
      <c r="O167" s="25" t="s">
        <v>53</v>
      </c>
      <c r="P167" s="49">
        <f>IF(O167="","",104)</f>
        <v>104</v>
      </c>
      <c r="Q167" s="66"/>
      <c r="R167" s="66"/>
      <c r="S167" s="23">
        <v>0.45833333333333331</v>
      </c>
      <c r="T167" s="43"/>
      <c r="U167" s="49" t="str">
        <f t="shared" ref="U167" si="389">IF(T167="","",102)</f>
        <v/>
      </c>
      <c r="V167" s="66"/>
      <c r="W167" s="66"/>
      <c r="X167" s="23">
        <v>0.45833333333333331</v>
      </c>
      <c r="Y167" s="56" t="s">
        <v>466</v>
      </c>
      <c r="Z167" s="51">
        <f t="shared" ref="Z167" si="390">IF(Y167="","",205)</f>
        <v>205</v>
      </c>
      <c r="AA167" s="66"/>
      <c r="AB167" s="66"/>
      <c r="AC167" s="23">
        <v>0.45833333333333331</v>
      </c>
      <c r="AD167" s="25"/>
      <c r="AE167" s="49" t="str">
        <f t="shared" ref="AE167" si="391">IF(AD167="","",108)</f>
        <v/>
      </c>
      <c r="AF167" s="66"/>
      <c r="AG167" s="66"/>
      <c r="AH167" s="23">
        <v>0.45833333333333331</v>
      </c>
      <c r="AI167" s="43"/>
      <c r="AJ167" s="49" t="str">
        <f t="shared" ref="AJ167" si="392">IF(AI167="","",201)</f>
        <v/>
      </c>
      <c r="AK167" s="27"/>
      <c r="AM167" s="29"/>
    </row>
    <row r="168" spans="1:39" s="22" customFormat="1" ht="17.25" customHeight="1" x14ac:dyDescent="0.2">
      <c r="A168" s="66"/>
      <c r="B168" s="66"/>
      <c r="C168" s="23"/>
      <c r="D168" s="56"/>
      <c r="E168" s="56"/>
      <c r="F168" s="49"/>
      <c r="G168" s="66"/>
      <c r="H168" s="66"/>
      <c r="I168" s="23"/>
      <c r="J168" s="56"/>
      <c r="K168" s="49"/>
      <c r="L168" s="66"/>
      <c r="M168" s="66"/>
      <c r="N168" s="23"/>
      <c r="O168" s="25" t="s">
        <v>52</v>
      </c>
      <c r="P168" s="49"/>
      <c r="Q168" s="66"/>
      <c r="R168" s="66"/>
      <c r="S168" s="23"/>
      <c r="T168" s="43"/>
      <c r="U168" s="49"/>
      <c r="V168" s="66"/>
      <c r="W168" s="66"/>
      <c r="X168" s="23"/>
      <c r="Y168" s="25" t="s">
        <v>467</v>
      </c>
      <c r="Z168" s="51"/>
      <c r="AA168" s="66"/>
      <c r="AB168" s="66"/>
      <c r="AC168" s="23"/>
      <c r="AD168" s="56"/>
      <c r="AE168" s="49"/>
      <c r="AF168" s="66"/>
      <c r="AG168" s="66"/>
      <c r="AH168" s="23"/>
      <c r="AI168" s="43"/>
      <c r="AJ168" s="49"/>
      <c r="AK168" s="27"/>
      <c r="AM168" s="29"/>
    </row>
    <row r="169" spans="1:39" s="22" customFormat="1" ht="17.25" customHeight="1" x14ac:dyDescent="0.2">
      <c r="A169" s="66"/>
      <c r="B169" s="66"/>
      <c r="C169" s="23">
        <v>0.54166666666666663</v>
      </c>
      <c r="D169" s="43"/>
      <c r="E169" s="43"/>
      <c r="F169" s="49" t="str">
        <f t="shared" si="332"/>
        <v/>
      </c>
      <c r="G169" s="66"/>
      <c r="H169" s="66"/>
      <c r="I169" s="23">
        <v>0.54166666666666663</v>
      </c>
      <c r="J169" s="25" t="s">
        <v>53</v>
      </c>
      <c r="K169" s="49">
        <v>104</v>
      </c>
      <c r="L169" s="66"/>
      <c r="M169" s="66"/>
      <c r="N169" s="23">
        <v>0.54166666666666663</v>
      </c>
      <c r="O169" s="56"/>
      <c r="P169" s="49" t="str">
        <f>IF(O169="","",104)</f>
        <v/>
      </c>
      <c r="Q169" s="66"/>
      <c r="R169" s="66"/>
      <c r="S169" s="23">
        <v>0.54166666666666663</v>
      </c>
      <c r="T169" s="43"/>
      <c r="U169" s="49" t="str">
        <f t="shared" ref="U169" si="393">IF(T169="","",102)</f>
        <v/>
      </c>
      <c r="V169" s="66"/>
      <c r="W169" s="66"/>
      <c r="X169" s="23">
        <v>0.54166666666666663</v>
      </c>
      <c r="Y169" s="56" t="s">
        <v>468</v>
      </c>
      <c r="Z169" s="51">
        <f t="shared" ref="Z169" si="394">IF(Y169="","",205)</f>
        <v>205</v>
      </c>
      <c r="AA169" s="66"/>
      <c r="AB169" s="66"/>
      <c r="AC169" s="23">
        <v>0.54166666666666663</v>
      </c>
      <c r="AD169" s="56"/>
      <c r="AE169" s="49" t="str">
        <f t="shared" ref="AE169" si="395">IF(AD169="","",108)</f>
        <v/>
      </c>
      <c r="AF169" s="66"/>
      <c r="AG169" s="66"/>
      <c r="AH169" s="23">
        <v>0.54166666666666663</v>
      </c>
      <c r="AI169" s="43"/>
      <c r="AJ169" s="49" t="str">
        <f t="shared" ref="AJ169" si="396">IF(AI169="","",201)</f>
        <v/>
      </c>
      <c r="AK169" s="27"/>
      <c r="AM169" s="29"/>
    </row>
    <row r="170" spans="1:39" s="22" customFormat="1" ht="17.25" customHeight="1" x14ac:dyDescent="0.2">
      <c r="A170" s="66"/>
      <c r="B170" s="66"/>
      <c r="C170" s="23"/>
      <c r="D170" s="43"/>
      <c r="E170" s="43"/>
      <c r="F170" s="49"/>
      <c r="G170" s="66"/>
      <c r="H170" s="66"/>
      <c r="I170" s="23"/>
      <c r="J170" s="56" t="s">
        <v>52</v>
      </c>
      <c r="K170" s="49"/>
      <c r="L170" s="66"/>
      <c r="M170" s="66"/>
      <c r="N170" s="23"/>
      <c r="O170" s="25"/>
      <c r="P170" s="49"/>
      <c r="Q170" s="66"/>
      <c r="R170" s="66"/>
      <c r="S170" s="23"/>
      <c r="T170" s="43"/>
      <c r="U170" s="49"/>
      <c r="V170" s="66"/>
      <c r="W170" s="66"/>
      <c r="X170" s="23"/>
      <c r="Y170" s="56" t="s">
        <v>467</v>
      </c>
      <c r="Z170" s="51"/>
      <c r="AA170" s="66"/>
      <c r="AB170" s="66"/>
      <c r="AC170" s="23"/>
      <c r="AD170" s="56"/>
      <c r="AE170" s="49"/>
      <c r="AF170" s="66"/>
      <c r="AG170" s="66"/>
      <c r="AH170" s="23"/>
      <c r="AI170" s="43"/>
      <c r="AJ170" s="49"/>
      <c r="AK170" s="27"/>
      <c r="AM170" s="29"/>
    </row>
    <row r="171" spans="1:39" s="22" customFormat="1" ht="17.25" customHeight="1" x14ac:dyDescent="0.2">
      <c r="A171" s="66"/>
      <c r="B171" s="66"/>
      <c r="C171" s="23">
        <v>0.58333333333333337</v>
      </c>
      <c r="D171" s="30"/>
      <c r="E171" s="30"/>
      <c r="F171" s="49" t="str">
        <f t="shared" si="338"/>
        <v/>
      </c>
      <c r="G171" s="66"/>
      <c r="H171" s="66"/>
      <c r="I171" s="23">
        <v>0.58333333333333337</v>
      </c>
      <c r="J171" s="30"/>
      <c r="K171" s="49" t="str">
        <f t="shared" ref="K171" si="397">IF(J171="","",106)</f>
        <v/>
      </c>
      <c r="L171" s="66"/>
      <c r="M171" s="66"/>
      <c r="N171" s="23">
        <v>0.58333333333333337</v>
      </c>
      <c r="O171" s="30" t="s">
        <v>48</v>
      </c>
      <c r="P171" s="49">
        <f>IF(O171="","",104)</f>
        <v>104</v>
      </c>
      <c r="Q171" s="66"/>
      <c r="R171" s="66"/>
      <c r="S171" s="23">
        <v>0.58333333333333337</v>
      </c>
      <c r="T171" s="43"/>
      <c r="U171" s="43"/>
      <c r="V171" s="66"/>
      <c r="W171" s="66"/>
      <c r="X171" s="23">
        <v>0.58333333333333337</v>
      </c>
      <c r="Y171" s="25" t="s">
        <v>204</v>
      </c>
      <c r="Z171" s="51">
        <f t="shared" ref="Z171" si="398">IF(Y171="","",205)</f>
        <v>205</v>
      </c>
      <c r="AA171" s="66"/>
      <c r="AB171" s="66"/>
      <c r="AC171" s="23">
        <v>0.58333333333333337</v>
      </c>
      <c r="AD171" s="25" t="s">
        <v>101</v>
      </c>
      <c r="AE171" s="49">
        <f t="shared" ref="AE171" si="399">IF(AD171="","",108)</f>
        <v>108</v>
      </c>
      <c r="AF171" s="66"/>
      <c r="AG171" s="66"/>
      <c r="AH171" s="23">
        <v>0.58333333333333337</v>
      </c>
      <c r="AI171" s="30" t="s">
        <v>230</v>
      </c>
      <c r="AJ171" s="49">
        <v>104</v>
      </c>
      <c r="AK171" s="27"/>
      <c r="AM171" s="29"/>
    </row>
    <row r="172" spans="1:39" s="22" customFormat="1" ht="17.25" customHeight="1" x14ac:dyDescent="0.2">
      <c r="A172" s="66"/>
      <c r="B172" s="66"/>
      <c r="C172" s="23"/>
      <c r="D172" s="25"/>
      <c r="E172" s="25"/>
      <c r="F172" s="49"/>
      <c r="G172" s="66"/>
      <c r="H172" s="66"/>
      <c r="I172" s="23"/>
      <c r="J172" s="25"/>
      <c r="K172" s="49"/>
      <c r="L172" s="66"/>
      <c r="M172" s="66"/>
      <c r="N172" s="23"/>
      <c r="O172" s="25" t="s">
        <v>46</v>
      </c>
      <c r="P172" s="49"/>
      <c r="Q172" s="66"/>
      <c r="R172" s="66"/>
      <c r="S172" s="23"/>
      <c r="T172" s="43"/>
      <c r="U172" s="43"/>
      <c r="V172" s="66"/>
      <c r="W172" s="66"/>
      <c r="X172" s="23"/>
      <c r="Y172" s="25" t="s">
        <v>486</v>
      </c>
      <c r="Z172" s="51"/>
      <c r="AA172" s="66"/>
      <c r="AB172" s="66"/>
      <c r="AC172" s="23"/>
      <c r="AD172" s="25" t="s">
        <v>421</v>
      </c>
      <c r="AE172" s="49"/>
      <c r="AF172" s="66"/>
      <c r="AG172" s="66"/>
      <c r="AH172" s="23"/>
      <c r="AI172" s="30" t="s">
        <v>170</v>
      </c>
      <c r="AJ172" s="49"/>
      <c r="AM172" s="29"/>
    </row>
    <row r="173" spans="1:39" s="22" customFormat="1" ht="17.25" customHeight="1" x14ac:dyDescent="0.2">
      <c r="A173" s="66"/>
      <c r="B173" s="66"/>
      <c r="C173" s="23">
        <v>0.625</v>
      </c>
      <c r="D173" s="30" t="s">
        <v>449</v>
      </c>
      <c r="E173" s="4">
        <v>1</v>
      </c>
      <c r="F173" s="49">
        <f t="shared" ref="F173" si="400">IF(D173="","",103)</f>
        <v>103</v>
      </c>
      <c r="G173" s="66"/>
      <c r="H173" s="66"/>
      <c r="I173" s="23">
        <v>0.625</v>
      </c>
      <c r="J173" s="43"/>
      <c r="K173" s="49" t="str">
        <f t="shared" ref="K173" si="401">IF(J173="","",106)</f>
        <v/>
      </c>
      <c r="L173" s="66"/>
      <c r="M173" s="66"/>
      <c r="N173" s="23">
        <v>0.625</v>
      </c>
      <c r="O173" s="25"/>
      <c r="P173" s="49" t="str">
        <f>IF(O173="","",104)</f>
        <v/>
      </c>
      <c r="Q173" s="66"/>
      <c r="R173" s="66"/>
      <c r="S173" s="23">
        <v>0.625</v>
      </c>
      <c r="T173" s="25" t="s">
        <v>485</v>
      </c>
      <c r="U173" s="49">
        <f t="shared" ref="U173" si="402">IF(T173="","",102)</f>
        <v>102</v>
      </c>
      <c r="V173" s="66"/>
      <c r="W173" s="66"/>
      <c r="X173" s="23">
        <v>0.625</v>
      </c>
      <c r="Y173" s="25"/>
      <c r="Z173" s="51" t="str">
        <f t="shared" ref="Z173" si="403">IF(Y173="","",205)</f>
        <v/>
      </c>
      <c r="AA173" s="66"/>
      <c r="AB173" s="66"/>
      <c r="AC173" s="23">
        <v>0.625</v>
      </c>
      <c r="AD173" s="43"/>
      <c r="AE173" s="49" t="str">
        <f t="shared" ref="AE173" si="404">IF(AD173="","",108)</f>
        <v/>
      </c>
      <c r="AF173" s="66"/>
      <c r="AG173" s="66"/>
      <c r="AH173" s="23">
        <v>0.625</v>
      </c>
      <c r="AI173" s="30" t="s">
        <v>231</v>
      </c>
      <c r="AJ173" s="49">
        <v>103</v>
      </c>
    </row>
    <row r="174" spans="1:39" s="22" customFormat="1" ht="17.25" customHeight="1" x14ac:dyDescent="0.2">
      <c r="A174" s="66"/>
      <c r="B174" s="66"/>
      <c r="C174" s="23"/>
      <c r="D174" s="25" t="s">
        <v>450</v>
      </c>
      <c r="E174" s="25"/>
      <c r="F174" s="49"/>
      <c r="G174" s="66"/>
      <c r="H174" s="66"/>
      <c r="I174" s="23"/>
      <c r="J174" s="43"/>
      <c r="K174" s="49"/>
      <c r="L174" s="66"/>
      <c r="M174" s="66"/>
      <c r="N174" s="23"/>
      <c r="O174" s="25"/>
      <c r="P174" s="49"/>
      <c r="Q174" s="66"/>
      <c r="R174" s="66"/>
      <c r="S174" s="23"/>
      <c r="T174" s="56" t="s">
        <v>486</v>
      </c>
      <c r="U174" s="49"/>
      <c r="V174" s="66"/>
      <c r="W174" s="66"/>
      <c r="X174" s="23"/>
      <c r="Y174" s="56"/>
      <c r="Z174" s="51"/>
      <c r="AA174" s="66"/>
      <c r="AB174" s="66"/>
      <c r="AC174" s="23"/>
      <c r="AD174" s="43"/>
      <c r="AE174" s="49"/>
      <c r="AF174" s="66"/>
      <c r="AG174" s="66"/>
      <c r="AH174" s="23"/>
      <c r="AI174" s="30" t="s">
        <v>170</v>
      </c>
      <c r="AJ174" s="49"/>
      <c r="AK174" s="27"/>
      <c r="AM174" s="28"/>
    </row>
    <row r="175" spans="1:39" s="22" customFormat="1" ht="17.25" customHeight="1" x14ac:dyDescent="0.2">
      <c r="A175" s="66"/>
      <c r="B175" s="66"/>
      <c r="C175" s="23">
        <v>0.66666666666666663</v>
      </c>
      <c r="D175" s="43"/>
      <c r="E175" s="43"/>
      <c r="F175" s="49" t="str">
        <f t="shared" si="326"/>
        <v/>
      </c>
      <c r="G175" s="66"/>
      <c r="H175" s="66"/>
      <c r="I175" s="23">
        <v>0.66666666666666663</v>
      </c>
      <c r="J175" s="43"/>
      <c r="K175" s="49" t="str">
        <f t="shared" ref="K175" si="405">IF(J175="","",106)</f>
        <v/>
      </c>
      <c r="L175" s="66"/>
      <c r="M175" s="66"/>
      <c r="N175" s="23">
        <v>0.66666666666666663</v>
      </c>
      <c r="O175" s="25"/>
      <c r="P175" s="49" t="str">
        <f>IF(O175="","",104)</f>
        <v/>
      </c>
      <c r="Q175" s="66"/>
      <c r="R175" s="66"/>
      <c r="S175" s="23">
        <v>0.66666666666666663</v>
      </c>
      <c r="T175" s="56" t="s">
        <v>487</v>
      </c>
      <c r="U175" s="49">
        <f t="shared" ref="U175" si="406">IF(T175="","",102)</f>
        <v>102</v>
      </c>
      <c r="V175" s="66"/>
      <c r="W175" s="66"/>
      <c r="X175" s="23">
        <v>0.66666666666666663</v>
      </c>
      <c r="Y175" s="56"/>
      <c r="Z175" s="51" t="str">
        <f t="shared" ref="Z175" si="407">IF(Y175="","",205)</f>
        <v/>
      </c>
      <c r="AA175" s="66"/>
      <c r="AB175" s="66"/>
      <c r="AC175" s="23">
        <v>0.66666666666666663</v>
      </c>
      <c r="AD175" s="43"/>
      <c r="AE175" s="49" t="str">
        <f t="shared" ref="AE175" si="408">IF(AD175="","",108)</f>
        <v/>
      </c>
      <c r="AF175" s="66"/>
      <c r="AG175" s="66"/>
      <c r="AH175" s="23">
        <v>0.66666666666666663</v>
      </c>
      <c r="AI175" s="43"/>
      <c r="AJ175" s="49" t="str">
        <f t="shared" ref="AJ175" si="409">IF(AI175="","",201)</f>
        <v/>
      </c>
      <c r="AK175" s="27"/>
      <c r="AM175" s="29"/>
    </row>
    <row r="176" spans="1:39" s="22" customFormat="1" ht="17.25" customHeight="1" x14ac:dyDescent="0.2">
      <c r="A176" s="66"/>
      <c r="B176" s="66"/>
      <c r="C176" s="23"/>
      <c r="D176" s="43"/>
      <c r="E176" s="43"/>
      <c r="F176" s="49"/>
      <c r="G176" s="66"/>
      <c r="H176" s="66"/>
      <c r="I176" s="23"/>
      <c r="J176" s="43"/>
      <c r="K176" s="49"/>
      <c r="L176" s="66"/>
      <c r="M176" s="66"/>
      <c r="N176" s="23"/>
      <c r="O176" s="25"/>
      <c r="P176" s="49"/>
      <c r="Q176" s="66"/>
      <c r="R176" s="66"/>
      <c r="S176" s="23"/>
      <c r="T176" s="25" t="s">
        <v>486</v>
      </c>
      <c r="U176" s="49"/>
      <c r="V176" s="66"/>
      <c r="W176" s="66"/>
      <c r="X176" s="23"/>
      <c r="Y176" s="56"/>
      <c r="Z176" s="51"/>
      <c r="AA176" s="66"/>
      <c r="AB176" s="66"/>
      <c r="AC176" s="23"/>
      <c r="AD176" s="43"/>
      <c r="AE176" s="49"/>
      <c r="AF176" s="66"/>
      <c r="AG176" s="66"/>
      <c r="AH176" s="23"/>
      <c r="AI176" s="43"/>
      <c r="AJ176" s="49"/>
      <c r="AK176" s="27"/>
      <c r="AM176" s="29"/>
    </row>
    <row r="177" spans="1:39" s="22" customFormat="1" ht="17.25" customHeight="1" x14ac:dyDescent="0.2">
      <c r="A177" s="66"/>
      <c r="B177" s="66" t="s">
        <v>2</v>
      </c>
      <c r="C177" s="23">
        <v>0.70833333333333337</v>
      </c>
      <c r="D177" s="25"/>
      <c r="E177" s="25"/>
      <c r="F177" s="49" t="str">
        <f t="shared" si="332"/>
        <v/>
      </c>
      <c r="G177" s="66"/>
      <c r="H177" s="66" t="s">
        <v>2</v>
      </c>
      <c r="I177" s="23">
        <v>0.70833333333333337</v>
      </c>
      <c r="J177" s="56"/>
      <c r="K177" s="49" t="str">
        <f t="shared" ref="K177" si="410">IF(J177="","",106)</f>
        <v/>
      </c>
      <c r="L177" s="66"/>
      <c r="M177" s="66" t="s">
        <v>2</v>
      </c>
      <c r="N177" s="23">
        <v>0.70833333333333337</v>
      </c>
      <c r="O177" s="25" t="s">
        <v>53</v>
      </c>
      <c r="P177" s="49">
        <f>IF(O177="","",104)</f>
        <v>104</v>
      </c>
      <c r="Q177" s="66"/>
      <c r="R177" s="66" t="s">
        <v>2</v>
      </c>
      <c r="S177" s="23">
        <v>0.70833333333333337</v>
      </c>
      <c r="T177" s="25"/>
      <c r="U177" s="49" t="str">
        <f t="shared" ref="U177" si="411">IF(T177="","",102)</f>
        <v/>
      </c>
      <c r="V177" s="66"/>
      <c r="W177" s="66" t="s">
        <v>2</v>
      </c>
      <c r="X177" s="23">
        <v>0.70833333333333337</v>
      </c>
      <c r="Y177" s="25" t="s">
        <v>204</v>
      </c>
      <c r="Z177" s="51">
        <f t="shared" ref="Z177" si="412">IF(Y177="","",205)</f>
        <v>205</v>
      </c>
      <c r="AA177" s="66"/>
      <c r="AB177" s="66" t="s">
        <v>2</v>
      </c>
      <c r="AC177" s="23">
        <v>0.70833333333333337</v>
      </c>
      <c r="AD177" s="25" t="s">
        <v>101</v>
      </c>
      <c r="AE177" s="49">
        <f t="shared" ref="AE177" si="413">IF(AD177="","",108)</f>
        <v>108</v>
      </c>
      <c r="AF177" s="66"/>
      <c r="AG177" s="66" t="s">
        <v>2</v>
      </c>
      <c r="AH177" s="23">
        <v>0.70833333333333337</v>
      </c>
      <c r="AI177" s="30" t="s">
        <v>235</v>
      </c>
      <c r="AJ177" s="49">
        <f t="shared" ref="AJ177" si="414">IF(AI177="","",201)</f>
        <v>201</v>
      </c>
      <c r="AK177" s="27"/>
      <c r="AM177" s="29"/>
    </row>
    <row r="178" spans="1:39" s="22" customFormat="1" ht="17.25" customHeight="1" x14ac:dyDescent="0.2">
      <c r="A178" s="66"/>
      <c r="B178" s="66"/>
      <c r="C178" s="23"/>
      <c r="D178" s="25"/>
      <c r="E178" s="25"/>
      <c r="F178" s="49"/>
      <c r="G178" s="66"/>
      <c r="H178" s="66"/>
      <c r="I178" s="23"/>
      <c r="J178" s="25"/>
      <c r="K178" s="49"/>
      <c r="L178" s="66"/>
      <c r="M178" s="66"/>
      <c r="N178" s="23"/>
      <c r="O178" s="25" t="s">
        <v>52</v>
      </c>
      <c r="P178" s="49"/>
      <c r="Q178" s="66"/>
      <c r="R178" s="66"/>
      <c r="S178" s="23"/>
      <c r="T178" s="25"/>
      <c r="U178" s="49"/>
      <c r="V178" s="66"/>
      <c r="W178" s="66"/>
      <c r="X178" s="23"/>
      <c r="Y178" s="25" t="s">
        <v>486</v>
      </c>
      <c r="Z178" s="51"/>
      <c r="AA178" s="66"/>
      <c r="AB178" s="66"/>
      <c r="AC178" s="23"/>
      <c r="AD178" s="25" t="s">
        <v>421</v>
      </c>
      <c r="AE178" s="49"/>
      <c r="AF178" s="66"/>
      <c r="AG178" s="66"/>
      <c r="AH178" s="23"/>
      <c r="AI178" s="30" t="s">
        <v>170</v>
      </c>
      <c r="AJ178" s="49"/>
      <c r="AK178" s="27"/>
      <c r="AM178" s="29"/>
    </row>
    <row r="179" spans="1:39" s="22" customFormat="1" ht="17.25" customHeight="1" x14ac:dyDescent="0.2">
      <c r="A179" s="66"/>
      <c r="B179" s="66"/>
      <c r="C179" s="23">
        <v>0.75</v>
      </c>
      <c r="D179" s="56"/>
      <c r="E179" s="56"/>
      <c r="F179" s="49" t="str">
        <f t="shared" si="338"/>
        <v/>
      </c>
      <c r="G179" s="66"/>
      <c r="H179" s="66"/>
      <c r="I179" s="23">
        <v>0.75</v>
      </c>
      <c r="J179" s="56"/>
      <c r="K179" s="49" t="str">
        <f t="shared" ref="K179" si="415">IF(J179="","",106)</f>
        <v/>
      </c>
      <c r="L179" s="66"/>
      <c r="M179" s="66"/>
      <c r="N179" s="23">
        <v>0.75</v>
      </c>
      <c r="O179" s="30" t="s">
        <v>48</v>
      </c>
      <c r="P179" s="49">
        <f>IF(O179="","",104)</f>
        <v>104</v>
      </c>
      <c r="Q179" s="66"/>
      <c r="R179" s="66"/>
      <c r="S179" s="23">
        <v>0.75</v>
      </c>
      <c r="T179" s="56"/>
      <c r="U179" s="49" t="str">
        <f t="shared" ref="U179" si="416">IF(T179="","",102)</f>
        <v/>
      </c>
      <c r="V179" s="66"/>
      <c r="W179" s="66"/>
      <c r="X179" s="23">
        <v>0.75</v>
      </c>
      <c r="Y179" s="56" t="s">
        <v>468</v>
      </c>
      <c r="Z179" s="51">
        <f t="shared" ref="Z179" si="417">IF(Y179="","",205)</f>
        <v>205</v>
      </c>
      <c r="AA179" s="66"/>
      <c r="AB179" s="66"/>
      <c r="AC179" s="23">
        <v>0.75</v>
      </c>
      <c r="AD179" s="56" t="s">
        <v>89</v>
      </c>
      <c r="AE179" s="49">
        <f t="shared" ref="AE179" si="418">IF(AD179="","",108)</f>
        <v>108</v>
      </c>
      <c r="AF179" s="66"/>
      <c r="AG179" s="66"/>
      <c r="AH179" s="23">
        <v>0.75</v>
      </c>
      <c r="AI179" s="30" t="s">
        <v>236</v>
      </c>
      <c r="AJ179" s="49">
        <v>104</v>
      </c>
      <c r="AK179" s="27"/>
      <c r="AM179" s="29"/>
    </row>
    <row r="180" spans="1:39" s="22" customFormat="1" ht="17.25" customHeight="1" x14ac:dyDescent="0.2">
      <c r="A180" s="66"/>
      <c r="B180" s="66"/>
      <c r="C180" s="23"/>
      <c r="D180" s="56"/>
      <c r="E180" s="56"/>
      <c r="F180" s="49"/>
      <c r="G180" s="66"/>
      <c r="H180" s="66"/>
      <c r="I180" s="23"/>
      <c r="J180" s="56"/>
      <c r="K180" s="49"/>
      <c r="L180" s="66"/>
      <c r="M180" s="66"/>
      <c r="N180" s="23"/>
      <c r="O180" s="25" t="s">
        <v>46</v>
      </c>
      <c r="P180" s="49"/>
      <c r="Q180" s="66"/>
      <c r="R180" s="66"/>
      <c r="S180" s="23"/>
      <c r="T180" s="56"/>
      <c r="U180" s="49"/>
      <c r="V180" s="66"/>
      <c r="W180" s="66"/>
      <c r="X180" s="23"/>
      <c r="Y180" s="56" t="s">
        <v>465</v>
      </c>
      <c r="Z180" s="51"/>
      <c r="AA180" s="66"/>
      <c r="AB180" s="66"/>
      <c r="AC180" s="23"/>
      <c r="AD180" s="56" t="s">
        <v>421</v>
      </c>
      <c r="AE180" s="49"/>
      <c r="AF180" s="66"/>
      <c r="AG180" s="66"/>
      <c r="AH180" s="23"/>
      <c r="AI180" s="30" t="s">
        <v>170</v>
      </c>
      <c r="AJ180" s="49"/>
      <c r="AK180" s="27"/>
      <c r="AM180" s="29"/>
    </row>
    <row r="181" spans="1:39" s="22" customFormat="1" ht="17.25" customHeight="1" x14ac:dyDescent="0.2">
      <c r="A181" s="66"/>
      <c r="B181" s="66"/>
      <c r="C181" s="23">
        <v>0.79166666666666663</v>
      </c>
      <c r="D181" s="56"/>
      <c r="E181" s="56"/>
      <c r="F181" s="49" t="str">
        <f t="shared" ref="F181" si="419">IF(D181="","",103)</f>
        <v/>
      </c>
      <c r="G181" s="66"/>
      <c r="H181" s="66"/>
      <c r="I181" s="23">
        <v>0.79166666666666663</v>
      </c>
      <c r="J181" s="56"/>
      <c r="K181" s="49" t="str">
        <f t="shared" ref="K181" si="420">IF(J181="","",106)</f>
        <v/>
      </c>
      <c r="L181" s="66"/>
      <c r="M181" s="66"/>
      <c r="N181" s="23">
        <v>0.79166666666666663</v>
      </c>
      <c r="O181" s="25"/>
      <c r="P181" s="49" t="str">
        <f>IF(O181="","",104)</f>
        <v/>
      </c>
      <c r="Q181" s="66"/>
      <c r="R181" s="66"/>
      <c r="S181" s="23">
        <v>0.79166666666666663</v>
      </c>
      <c r="T181" s="25"/>
      <c r="U181" s="49" t="str">
        <f t="shared" ref="U181" si="421">IF(T181="","",102)</f>
        <v/>
      </c>
      <c r="V181" s="66"/>
      <c r="W181" s="66"/>
      <c r="X181" s="23">
        <v>0.79166666666666663</v>
      </c>
      <c r="Y181" s="56" t="s">
        <v>119</v>
      </c>
      <c r="Z181" s="51">
        <f t="shared" ref="Z181" si="422">IF(Y181="","",205)</f>
        <v>205</v>
      </c>
      <c r="AA181" s="66"/>
      <c r="AB181" s="66"/>
      <c r="AC181" s="23">
        <v>0.79166666666666663</v>
      </c>
      <c r="AD181" s="43"/>
      <c r="AE181" s="49" t="str">
        <f t="shared" ref="AE181" si="423">IF(AD181="","",108)</f>
        <v/>
      </c>
      <c r="AF181" s="66"/>
      <c r="AG181" s="66"/>
      <c r="AH181" s="23">
        <v>0.79166666666666663</v>
      </c>
      <c r="AI181" s="43"/>
      <c r="AJ181" s="49" t="str">
        <f t="shared" ref="AJ181" si="424">IF(AI181="","",201)</f>
        <v/>
      </c>
      <c r="AK181" s="27"/>
      <c r="AM181" s="29"/>
    </row>
    <row r="182" spans="1:39" s="22" customFormat="1" ht="17.25" customHeight="1" x14ac:dyDescent="0.2">
      <c r="A182" s="66"/>
      <c r="B182" s="66"/>
      <c r="C182" s="23"/>
      <c r="D182" s="25"/>
      <c r="E182" s="25"/>
      <c r="F182" s="49"/>
      <c r="G182" s="66"/>
      <c r="H182" s="66"/>
      <c r="I182" s="23"/>
      <c r="J182" s="56"/>
      <c r="K182" s="49"/>
      <c r="L182" s="66"/>
      <c r="M182" s="66"/>
      <c r="N182" s="23"/>
      <c r="O182" s="56"/>
      <c r="P182" s="49"/>
      <c r="Q182" s="66"/>
      <c r="R182" s="66"/>
      <c r="S182" s="23"/>
      <c r="T182" s="56"/>
      <c r="U182" s="49"/>
      <c r="V182" s="66"/>
      <c r="W182" s="66"/>
      <c r="X182" s="23"/>
      <c r="Y182" s="56" t="s">
        <v>473</v>
      </c>
      <c r="Z182" s="51"/>
      <c r="AA182" s="66"/>
      <c r="AB182" s="66"/>
      <c r="AC182" s="23"/>
      <c r="AD182" s="43"/>
      <c r="AE182" s="49"/>
      <c r="AF182" s="66"/>
      <c r="AG182" s="66"/>
      <c r="AH182" s="23"/>
      <c r="AI182" s="43"/>
      <c r="AJ182" s="49"/>
      <c r="AK182" s="27"/>
      <c r="AM182" s="29"/>
    </row>
    <row r="183" spans="1:39" s="22" customFormat="1" ht="17.25" customHeight="1" x14ac:dyDescent="0.2">
      <c r="A183" s="66"/>
      <c r="B183" s="66"/>
      <c r="C183" s="23">
        <v>0.83333333333333337</v>
      </c>
      <c r="D183" s="25"/>
      <c r="E183" s="25"/>
      <c r="F183" s="49" t="str">
        <f t="shared" si="326"/>
        <v/>
      </c>
      <c r="G183" s="66"/>
      <c r="H183" s="66"/>
      <c r="I183" s="23">
        <v>0.83333333333333337</v>
      </c>
      <c r="J183" s="25"/>
      <c r="K183" s="49" t="str">
        <f t="shared" ref="K183" si="425">IF(J183="","",106)</f>
        <v/>
      </c>
      <c r="L183" s="66"/>
      <c r="M183" s="66"/>
      <c r="N183" s="23">
        <v>0.83333333333333337</v>
      </c>
      <c r="O183" s="25"/>
      <c r="P183" s="49" t="str">
        <f>IF(O183="","",104)</f>
        <v/>
      </c>
      <c r="Q183" s="66"/>
      <c r="R183" s="66"/>
      <c r="S183" s="23">
        <v>0.83333333333333337</v>
      </c>
      <c r="T183" s="56"/>
      <c r="U183" s="49" t="str">
        <f t="shared" ref="U183" si="426">IF(T183="","",102)</f>
        <v/>
      </c>
      <c r="V183" s="66"/>
      <c r="W183" s="66"/>
      <c r="X183" s="23">
        <v>0.83333333333333337</v>
      </c>
      <c r="Y183" s="43"/>
      <c r="Z183" s="43"/>
      <c r="AA183" s="66"/>
      <c r="AB183" s="66"/>
      <c r="AC183" s="23">
        <v>0.83333333333333337</v>
      </c>
      <c r="AD183" s="25"/>
      <c r="AE183" s="49" t="str">
        <f t="shared" ref="AE183" si="427">IF(AD183="","",108)</f>
        <v/>
      </c>
      <c r="AF183" s="66"/>
      <c r="AG183" s="66"/>
      <c r="AH183" s="23">
        <v>0.83333333333333337</v>
      </c>
      <c r="AI183" s="43"/>
      <c r="AJ183" s="49" t="str">
        <f t="shared" ref="AJ183" si="428">IF(AI183="","",201)</f>
        <v/>
      </c>
      <c r="AK183" s="27"/>
      <c r="AM183" s="29"/>
    </row>
    <row r="184" spans="1:39" s="22" customFormat="1" ht="17.25" customHeight="1" x14ac:dyDescent="0.2">
      <c r="A184" s="66"/>
      <c r="B184" s="66"/>
      <c r="C184" s="23"/>
      <c r="D184" s="25"/>
      <c r="E184" s="25"/>
      <c r="F184" s="49"/>
      <c r="G184" s="66"/>
      <c r="H184" s="66"/>
      <c r="I184" s="23"/>
      <c r="J184" s="56"/>
      <c r="K184" s="49"/>
      <c r="L184" s="66"/>
      <c r="M184" s="66"/>
      <c r="N184" s="23"/>
      <c r="O184" s="25"/>
      <c r="P184" s="49"/>
      <c r="Q184" s="66"/>
      <c r="R184" s="66"/>
      <c r="S184" s="23"/>
      <c r="T184" s="56"/>
      <c r="U184" s="49"/>
      <c r="V184" s="66"/>
      <c r="W184" s="66"/>
      <c r="X184" s="23"/>
      <c r="Y184" s="43"/>
      <c r="Z184" s="43"/>
      <c r="AA184" s="66"/>
      <c r="AB184" s="66"/>
      <c r="AC184" s="23"/>
      <c r="AD184" s="56"/>
      <c r="AE184" s="49"/>
      <c r="AF184" s="66"/>
      <c r="AG184" s="66"/>
      <c r="AH184" s="23"/>
      <c r="AI184" s="43"/>
      <c r="AJ184" s="49"/>
      <c r="AK184" s="27"/>
      <c r="AM184" s="29"/>
    </row>
    <row r="185" spans="1:39" s="22" customFormat="1" ht="17.25" customHeight="1" x14ac:dyDescent="0.2">
      <c r="A185" s="66" t="s">
        <v>412</v>
      </c>
      <c r="B185" s="66" t="s">
        <v>1</v>
      </c>
      <c r="C185" s="23">
        <v>0.41666666666666669</v>
      </c>
      <c r="D185" s="43"/>
      <c r="E185" s="43"/>
      <c r="F185" s="43"/>
      <c r="G185" s="66" t="s">
        <v>412</v>
      </c>
      <c r="H185" s="66" t="s">
        <v>1</v>
      </c>
      <c r="I185" s="23">
        <v>0.41666666666666669</v>
      </c>
      <c r="J185" s="25"/>
      <c r="K185" s="49" t="str">
        <f t="shared" ref="K185" si="429">IF(J185="","",106)</f>
        <v/>
      </c>
      <c r="L185" s="66" t="s">
        <v>412</v>
      </c>
      <c r="M185" s="66" t="s">
        <v>1</v>
      </c>
      <c r="N185" s="23">
        <v>0.41666666666666669</v>
      </c>
      <c r="O185" s="56"/>
      <c r="P185" s="49" t="str">
        <f>IF(O185="","",104)</f>
        <v/>
      </c>
      <c r="Q185" s="66" t="s">
        <v>412</v>
      </c>
      <c r="R185" s="66" t="s">
        <v>1</v>
      </c>
      <c r="S185" s="23">
        <v>0.41666666666666669</v>
      </c>
      <c r="T185" s="33"/>
      <c r="U185" s="49" t="str">
        <f t="shared" ref="U185" si="430">IF(T185="","",102)</f>
        <v/>
      </c>
      <c r="V185" s="66" t="s">
        <v>412</v>
      </c>
      <c r="W185" s="66" t="s">
        <v>1</v>
      </c>
      <c r="X185" s="23">
        <v>0.41666666666666669</v>
      </c>
      <c r="Y185" s="56"/>
      <c r="Z185" s="51" t="str">
        <f t="shared" ref="Z185" si="431">IF(Y185="","",205)</f>
        <v/>
      </c>
      <c r="AA185" s="66" t="s">
        <v>412</v>
      </c>
      <c r="AB185" s="66" t="s">
        <v>1</v>
      </c>
      <c r="AC185" s="23">
        <v>0.41666666666666669</v>
      </c>
      <c r="AD185" s="25"/>
      <c r="AE185" s="49" t="str">
        <f t="shared" ref="AE185" si="432">IF(AD185="","",108)</f>
        <v/>
      </c>
      <c r="AF185" s="66" t="s">
        <v>412</v>
      </c>
      <c r="AG185" s="66" t="s">
        <v>1</v>
      </c>
      <c r="AH185" s="23">
        <v>0.41666666666666669</v>
      </c>
      <c r="AI185" s="48"/>
      <c r="AJ185" s="49" t="str">
        <f t="shared" ref="AJ185" si="433">IF(AI185="","",201)</f>
        <v/>
      </c>
      <c r="AK185" s="27"/>
      <c r="AM185" s="29"/>
    </row>
    <row r="186" spans="1:39" s="22" customFormat="1" ht="17.25" customHeight="1" x14ac:dyDescent="0.2">
      <c r="A186" s="66"/>
      <c r="B186" s="66"/>
      <c r="C186" s="23"/>
      <c r="D186" s="43"/>
      <c r="E186" s="43"/>
      <c r="F186" s="43"/>
      <c r="G186" s="66"/>
      <c r="H186" s="66"/>
      <c r="I186" s="23"/>
      <c r="J186" s="25"/>
      <c r="K186" s="49"/>
      <c r="L186" s="66"/>
      <c r="M186" s="66"/>
      <c r="N186" s="23"/>
      <c r="O186" s="56"/>
      <c r="P186" s="49"/>
      <c r="Q186" s="66"/>
      <c r="R186" s="66"/>
      <c r="S186" s="23"/>
      <c r="T186" s="25"/>
      <c r="U186" s="49"/>
      <c r="V186" s="66"/>
      <c r="W186" s="66"/>
      <c r="X186" s="23"/>
      <c r="Y186" s="56"/>
      <c r="Z186" s="51"/>
      <c r="AA186" s="66"/>
      <c r="AB186" s="66"/>
      <c r="AC186" s="23"/>
      <c r="AD186" s="25"/>
      <c r="AE186" s="49"/>
      <c r="AF186" s="66"/>
      <c r="AG186" s="66"/>
      <c r="AH186" s="23"/>
      <c r="AI186" s="48"/>
      <c r="AJ186" s="49"/>
      <c r="AK186" s="27"/>
      <c r="AM186" s="29"/>
    </row>
    <row r="187" spans="1:39" s="22" customFormat="1" ht="17.25" customHeight="1" x14ac:dyDescent="0.2">
      <c r="A187" s="66"/>
      <c r="B187" s="66"/>
      <c r="C187" s="23">
        <v>0.45833333333333331</v>
      </c>
      <c r="D187" s="30"/>
      <c r="E187" s="30"/>
      <c r="F187" s="49" t="str">
        <f t="shared" si="338"/>
        <v/>
      </c>
      <c r="G187" s="66"/>
      <c r="H187" s="66"/>
      <c r="I187" s="23">
        <v>0.45833333333333331</v>
      </c>
      <c r="J187" s="56" t="s">
        <v>54</v>
      </c>
      <c r="K187" s="49">
        <v>104</v>
      </c>
      <c r="L187" s="66"/>
      <c r="M187" s="66"/>
      <c r="N187" s="23">
        <v>0.45833333333333331</v>
      </c>
      <c r="O187" s="56"/>
      <c r="P187" s="49" t="str">
        <f>IF(O187="","",104)</f>
        <v/>
      </c>
      <c r="Q187" s="66"/>
      <c r="R187" s="66"/>
      <c r="S187" s="23">
        <v>0.45833333333333331</v>
      </c>
      <c r="T187" s="25"/>
      <c r="U187" s="49" t="str">
        <f t="shared" ref="U187" si="434">IF(T187="","",102)</f>
        <v/>
      </c>
      <c r="V187" s="66"/>
      <c r="W187" s="66"/>
      <c r="X187" s="23">
        <v>0.45833333333333331</v>
      </c>
      <c r="Y187" s="56"/>
      <c r="Z187" s="51" t="str">
        <f t="shared" ref="Z187" si="435">IF(Y187="","",205)</f>
        <v/>
      </c>
      <c r="AA187" s="66"/>
      <c r="AB187" s="66"/>
      <c r="AC187" s="23">
        <v>0.45833333333333331</v>
      </c>
      <c r="AD187" s="25"/>
      <c r="AE187" s="49" t="str">
        <f t="shared" ref="AE187" si="436">IF(AD187="","",108)</f>
        <v/>
      </c>
      <c r="AF187" s="66"/>
      <c r="AG187" s="66"/>
      <c r="AH187" s="23">
        <v>0.45833333333333331</v>
      </c>
      <c r="AI187" s="48"/>
      <c r="AJ187" s="49" t="str">
        <f t="shared" ref="AJ187" si="437">IF(AI187="","",201)</f>
        <v/>
      </c>
      <c r="AK187" s="27"/>
      <c r="AM187" s="29"/>
    </row>
    <row r="188" spans="1:39" s="22" customFormat="1" ht="17.25" customHeight="1" x14ac:dyDescent="0.2">
      <c r="A188" s="66"/>
      <c r="B188" s="66"/>
      <c r="C188" s="23"/>
      <c r="D188" s="25"/>
      <c r="E188" s="25"/>
      <c r="F188" s="49"/>
      <c r="G188" s="66"/>
      <c r="H188" s="66"/>
      <c r="I188" s="23"/>
      <c r="J188" s="56" t="s">
        <v>52</v>
      </c>
      <c r="K188" s="49"/>
      <c r="L188" s="66"/>
      <c r="M188" s="66"/>
      <c r="N188" s="23"/>
      <c r="O188" s="56"/>
      <c r="P188" s="49"/>
      <c r="Q188" s="66"/>
      <c r="R188" s="66"/>
      <c r="S188" s="23"/>
      <c r="T188" s="25"/>
      <c r="U188" s="49"/>
      <c r="V188" s="66"/>
      <c r="W188" s="66"/>
      <c r="X188" s="23"/>
      <c r="Y188" s="25"/>
      <c r="Z188" s="51"/>
      <c r="AA188" s="66"/>
      <c r="AB188" s="66"/>
      <c r="AC188" s="23"/>
      <c r="AD188" s="25"/>
      <c r="AE188" s="49"/>
      <c r="AF188" s="66"/>
      <c r="AG188" s="66"/>
      <c r="AH188" s="23"/>
      <c r="AI188" s="48"/>
      <c r="AJ188" s="49"/>
      <c r="AK188" s="27"/>
      <c r="AM188" s="29"/>
    </row>
    <row r="189" spans="1:39" s="22" customFormat="1" ht="17.25" customHeight="1" x14ac:dyDescent="0.2">
      <c r="A189" s="66"/>
      <c r="B189" s="66"/>
      <c r="C189" s="23">
        <v>0.54166666666666663</v>
      </c>
      <c r="D189" s="25"/>
      <c r="E189" s="25"/>
      <c r="F189" s="49" t="str">
        <f t="shared" ref="F189" si="438">IF(D189="","",103)</f>
        <v/>
      </c>
      <c r="G189" s="66"/>
      <c r="H189" s="66"/>
      <c r="I189" s="23">
        <v>0.54166666666666663</v>
      </c>
      <c r="J189" s="30"/>
      <c r="K189" s="49" t="str">
        <f t="shared" ref="K189" si="439">IF(J189="","",106)</f>
        <v/>
      </c>
      <c r="L189" s="66"/>
      <c r="M189" s="66"/>
      <c r="N189" s="23">
        <v>0.54166666666666663</v>
      </c>
      <c r="O189" s="43"/>
      <c r="P189" s="49" t="str">
        <f>IF(O189="","",104)</f>
        <v/>
      </c>
      <c r="Q189" s="66"/>
      <c r="R189" s="66"/>
      <c r="S189" s="23">
        <v>0.54166666666666663</v>
      </c>
      <c r="T189" s="25"/>
      <c r="U189" s="49" t="str">
        <f t="shared" ref="U189" si="440">IF(T189="","",102)</f>
        <v/>
      </c>
      <c r="V189" s="66"/>
      <c r="W189" s="66"/>
      <c r="X189" s="23">
        <v>0.54166666666666663</v>
      </c>
      <c r="Y189" s="25"/>
      <c r="Z189" s="51" t="str">
        <f t="shared" ref="Z189" si="441">IF(Y189="","",205)</f>
        <v/>
      </c>
      <c r="AA189" s="66"/>
      <c r="AB189" s="66"/>
      <c r="AC189" s="23">
        <v>0.54166666666666663</v>
      </c>
      <c r="AD189" s="43"/>
      <c r="AE189" s="49" t="str">
        <f t="shared" ref="AE189" si="442">IF(AD189="","",108)</f>
        <v/>
      </c>
      <c r="AF189" s="66"/>
      <c r="AG189" s="66"/>
      <c r="AH189" s="23">
        <v>0.54166666666666663</v>
      </c>
      <c r="AI189" s="48"/>
      <c r="AJ189" s="49" t="str">
        <f t="shared" ref="AJ189" si="443">IF(AI189="","",201)</f>
        <v/>
      </c>
      <c r="AK189" s="27"/>
      <c r="AM189" s="29"/>
    </row>
    <row r="190" spans="1:39" s="22" customFormat="1" ht="17.25" customHeight="1" x14ac:dyDescent="0.2">
      <c r="A190" s="66"/>
      <c r="B190" s="66"/>
      <c r="C190" s="23"/>
      <c r="D190" s="56"/>
      <c r="E190" s="56"/>
      <c r="F190" s="49"/>
      <c r="G190" s="66"/>
      <c r="H190" s="66"/>
      <c r="I190" s="23"/>
      <c r="J190" s="30"/>
      <c r="K190" s="49"/>
      <c r="L190" s="66"/>
      <c r="M190" s="66"/>
      <c r="N190" s="23"/>
      <c r="O190" s="43"/>
      <c r="P190" s="49"/>
      <c r="Q190" s="66"/>
      <c r="R190" s="66"/>
      <c r="S190" s="23"/>
      <c r="T190" s="56"/>
      <c r="U190" s="49"/>
      <c r="V190" s="66"/>
      <c r="W190" s="66"/>
      <c r="X190" s="23"/>
      <c r="Y190" s="25"/>
      <c r="Z190" s="51"/>
      <c r="AA190" s="66"/>
      <c r="AB190" s="66"/>
      <c r="AC190" s="23"/>
      <c r="AD190" s="43"/>
      <c r="AE190" s="49"/>
      <c r="AF190" s="66"/>
      <c r="AG190" s="66"/>
      <c r="AH190" s="23"/>
      <c r="AI190" s="48"/>
      <c r="AJ190" s="49"/>
      <c r="AK190" s="27"/>
      <c r="AM190" s="29"/>
    </row>
    <row r="191" spans="1:39" s="22" customFormat="1" ht="17.25" customHeight="1" x14ac:dyDescent="0.2">
      <c r="A191" s="66"/>
      <c r="B191" s="66"/>
      <c r="C191" s="23">
        <v>0.58333333333333337</v>
      </c>
      <c r="D191" s="30"/>
      <c r="E191" s="30"/>
      <c r="F191" s="49" t="str">
        <f t="shared" si="326"/>
        <v/>
      </c>
      <c r="G191" s="66"/>
      <c r="H191" s="66"/>
      <c r="I191" s="23">
        <v>0.58333333333333337</v>
      </c>
      <c r="J191" s="56" t="s">
        <v>55</v>
      </c>
      <c r="K191" s="49">
        <f t="shared" ref="K191" si="444">IF(J191="","",106)</f>
        <v>106</v>
      </c>
      <c r="L191" s="66"/>
      <c r="M191" s="66"/>
      <c r="N191" s="23">
        <v>0.58333333333333337</v>
      </c>
      <c r="O191" s="25" t="s">
        <v>51</v>
      </c>
      <c r="P191" s="49">
        <f>IF(O191="","",104)</f>
        <v>104</v>
      </c>
      <c r="Q191" s="66"/>
      <c r="R191" s="66"/>
      <c r="S191" s="23">
        <v>0.58333333333333337</v>
      </c>
      <c r="T191" s="43"/>
      <c r="U191" s="49" t="str">
        <f t="shared" ref="U191" si="445">IF(T191="","",102)</f>
        <v/>
      </c>
      <c r="V191" s="66"/>
      <c r="W191" s="66"/>
      <c r="X191" s="23">
        <v>0.58333333333333337</v>
      </c>
      <c r="Y191" s="43"/>
      <c r="Z191" s="51" t="str">
        <f t="shared" ref="Z191" si="446">IF(Y191="","",205)</f>
        <v/>
      </c>
      <c r="AA191" s="66"/>
      <c r="AB191" s="66"/>
      <c r="AC191" s="23">
        <v>0.58333333333333337</v>
      </c>
      <c r="AD191" s="25" t="s">
        <v>427</v>
      </c>
      <c r="AE191" s="49">
        <f t="shared" ref="AE191" si="447">IF(AD191="","",108)</f>
        <v>108</v>
      </c>
      <c r="AF191" s="66"/>
      <c r="AG191" s="66"/>
      <c r="AH191" s="23">
        <v>0.58333333333333337</v>
      </c>
      <c r="AI191" s="48"/>
      <c r="AJ191" s="49" t="str">
        <f t="shared" ref="AJ191" si="448">IF(AI191="","",201)</f>
        <v/>
      </c>
      <c r="AK191" s="27"/>
      <c r="AM191" s="29"/>
    </row>
    <row r="192" spans="1:39" s="22" customFormat="1" ht="17.25" customHeight="1" x14ac:dyDescent="0.2">
      <c r="A192" s="66"/>
      <c r="B192" s="66"/>
      <c r="C192" s="23"/>
      <c r="D192" s="56"/>
      <c r="E192" s="56"/>
      <c r="F192" s="49"/>
      <c r="G192" s="66"/>
      <c r="H192" s="66"/>
      <c r="I192" s="23"/>
      <c r="J192" s="25" t="s">
        <v>59</v>
      </c>
      <c r="K192" s="49"/>
      <c r="L192" s="66"/>
      <c r="M192" s="66"/>
      <c r="N192" s="23"/>
      <c r="O192" s="25" t="s">
        <v>52</v>
      </c>
      <c r="P192" s="49"/>
      <c r="Q192" s="66"/>
      <c r="R192" s="66"/>
      <c r="S192" s="23"/>
      <c r="T192" s="43"/>
      <c r="U192" s="49"/>
      <c r="V192" s="66"/>
      <c r="W192" s="66"/>
      <c r="X192" s="23"/>
      <c r="Y192" s="43"/>
      <c r="Z192" s="51"/>
      <c r="AA192" s="66"/>
      <c r="AB192" s="66"/>
      <c r="AC192" s="23"/>
      <c r="AD192" s="25" t="s">
        <v>421</v>
      </c>
      <c r="AE192" s="49"/>
      <c r="AF192" s="66"/>
      <c r="AG192" s="66"/>
      <c r="AH192" s="23"/>
      <c r="AI192" s="48"/>
      <c r="AJ192" s="49"/>
    </row>
    <row r="193" spans="1:39" s="22" customFormat="1" ht="17.25" customHeight="1" x14ac:dyDescent="0.2">
      <c r="A193" s="66"/>
      <c r="B193" s="66"/>
      <c r="C193" s="23">
        <v>0.625</v>
      </c>
      <c r="D193" s="43"/>
      <c r="E193" s="31"/>
      <c r="F193" s="49" t="str">
        <f t="shared" si="332"/>
        <v/>
      </c>
      <c r="G193" s="66"/>
      <c r="H193" s="66"/>
      <c r="I193" s="23">
        <v>0.625</v>
      </c>
      <c r="J193" s="25"/>
      <c r="K193" s="49" t="str">
        <f t="shared" ref="K193" si="449">IF(J193="","",106)</f>
        <v/>
      </c>
      <c r="L193" s="66"/>
      <c r="M193" s="66"/>
      <c r="N193" s="23">
        <v>0.625</v>
      </c>
      <c r="O193" s="30" t="s">
        <v>49</v>
      </c>
      <c r="P193" s="49">
        <f>IF(O193="","",104)</f>
        <v>104</v>
      </c>
      <c r="Q193" s="66"/>
      <c r="R193" s="66"/>
      <c r="S193" s="23">
        <v>0.625</v>
      </c>
      <c r="T193" s="56"/>
      <c r="U193" s="49" t="str">
        <f t="shared" ref="U193" si="450">IF(T193="","",102)</f>
        <v/>
      </c>
      <c r="V193" s="66"/>
      <c r="W193" s="66"/>
      <c r="X193" s="23">
        <v>0.625</v>
      </c>
      <c r="Y193" s="25"/>
      <c r="Z193" s="51" t="str">
        <f t="shared" ref="Z193" si="451">IF(Y193="","",205)</f>
        <v/>
      </c>
      <c r="AA193" s="66"/>
      <c r="AB193" s="66"/>
      <c r="AC193" s="23">
        <v>0.625</v>
      </c>
      <c r="AD193" s="56" t="s">
        <v>428</v>
      </c>
      <c r="AE193" s="49">
        <f t="shared" ref="AE193" si="452">IF(AD193="","",108)</f>
        <v>108</v>
      </c>
      <c r="AF193" s="66"/>
      <c r="AG193" s="66"/>
      <c r="AH193" s="23">
        <v>0.625</v>
      </c>
      <c r="AI193" s="48"/>
      <c r="AJ193" s="49" t="str">
        <f t="shared" ref="AJ193" si="453">IF(AI193="","",201)</f>
        <v/>
      </c>
      <c r="AK193" s="27"/>
      <c r="AM193" s="28"/>
    </row>
    <row r="194" spans="1:39" s="22" customFormat="1" ht="17.25" customHeight="1" x14ac:dyDescent="0.2">
      <c r="A194" s="66"/>
      <c r="B194" s="66"/>
      <c r="C194" s="23"/>
      <c r="D194" s="43"/>
      <c r="E194" s="31"/>
      <c r="F194" s="49"/>
      <c r="G194" s="66"/>
      <c r="H194" s="66"/>
      <c r="I194" s="23"/>
      <c r="J194" s="25"/>
      <c r="K194" s="49"/>
      <c r="L194" s="66"/>
      <c r="M194" s="66"/>
      <c r="N194" s="23"/>
      <c r="O194" s="25" t="s">
        <v>46</v>
      </c>
      <c r="P194" s="49"/>
      <c r="Q194" s="66"/>
      <c r="R194" s="66"/>
      <c r="S194" s="23"/>
      <c r="T194" s="56"/>
      <c r="U194" s="49"/>
      <c r="V194" s="66"/>
      <c r="W194" s="66"/>
      <c r="X194" s="23"/>
      <c r="Y194" s="25"/>
      <c r="Z194" s="51"/>
      <c r="AA194" s="66"/>
      <c r="AB194" s="66"/>
      <c r="AC194" s="23"/>
      <c r="AD194" s="56" t="s">
        <v>421</v>
      </c>
      <c r="AE194" s="49"/>
      <c r="AF194" s="66"/>
      <c r="AG194" s="66"/>
      <c r="AH194" s="23"/>
      <c r="AI194" s="48"/>
      <c r="AJ194" s="49"/>
      <c r="AK194" s="27"/>
      <c r="AM194" s="29"/>
    </row>
    <row r="195" spans="1:39" s="22" customFormat="1" ht="17.25" customHeight="1" x14ac:dyDescent="0.2">
      <c r="A195" s="66"/>
      <c r="B195" s="66"/>
      <c r="C195" s="23">
        <v>0.66666666666666663</v>
      </c>
      <c r="D195" s="30"/>
      <c r="E195" s="30"/>
      <c r="F195" s="49" t="str">
        <f t="shared" si="338"/>
        <v/>
      </c>
      <c r="G195" s="66"/>
      <c r="H195" s="66"/>
      <c r="I195" s="23">
        <v>0.66666666666666663</v>
      </c>
      <c r="J195" s="56"/>
      <c r="K195" s="49" t="str">
        <f t="shared" ref="K195" si="454">IF(J195="","",106)</f>
        <v/>
      </c>
      <c r="L195" s="66"/>
      <c r="M195" s="66"/>
      <c r="N195" s="23">
        <v>0.66666666666666663</v>
      </c>
      <c r="O195" s="56"/>
      <c r="P195" s="49" t="str">
        <f>IF(O195="","",104)</f>
        <v/>
      </c>
      <c r="Q195" s="66"/>
      <c r="R195" s="66"/>
      <c r="S195" s="23">
        <v>0.66666666666666663</v>
      </c>
      <c r="T195" s="56"/>
      <c r="U195" s="49" t="str">
        <f t="shared" ref="U195" si="455">IF(T195="","",102)</f>
        <v/>
      </c>
      <c r="V195" s="66"/>
      <c r="W195" s="66"/>
      <c r="X195" s="23">
        <v>0.66666666666666663</v>
      </c>
      <c r="Y195" s="25"/>
      <c r="Z195" s="51" t="str">
        <f t="shared" ref="Z195" si="456">IF(Y195="","",205)</f>
        <v/>
      </c>
      <c r="AA195" s="66"/>
      <c r="AB195" s="66"/>
      <c r="AC195" s="23">
        <v>0.66666666666666663</v>
      </c>
      <c r="AD195" s="56"/>
      <c r="AE195" s="49" t="str">
        <f t="shared" ref="AE195" si="457">IF(AD195="","",108)</f>
        <v/>
      </c>
      <c r="AF195" s="66"/>
      <c r="AG195" s="66"/>
      <c r="AH195" s="23">
        <v>0.66666666666666663</v>
      </c>
      <c r="AI195" s="48"/>
      <c r="AJ195" s="49" t="str">
        <f t="shared" ref="AJ195" si="458">IF(AI195="","",201)</f>
        <v/>
      </c>
      <c r="AK195" s="27"/>
      <c r="AM195" s="29"/>
    </row>
    <row r="196" spans="1:39" s="22" customFormat="1" ht="17.25" customHeight="1" x14ac:dyDescent="0.2">
      <c r="A196" s="66"/>
      <c r="B196" s="66"/>
      <c r="C196" s="23"/>
      <c r="D196" s="25"/>
      <c r="E196" s="25"/>
      <c r="F196" s="49"/>
      <c r="G196" s="66"/>
      <c r="H196" s="66"/>
      <c r="I196" s="23"/>
      <c r="J196" s="56"/>
      <c r="K196" s="49"/>
      <c r="L196" s="66"/>
      <c r="M196" s="66"/>
      <c r="N196" s="23"/>
      <c r="O196" s="25"/>
      <c r="P196" s="49"/>
      <c r="Q196" s="66"/>
      <c r="R196" s="66"/>
      <c r="S196" s="23"/>
      <c r="T196" s="33"/>
      <c r="U196" s="49"/>
      <c r="V196" s="66"/>
      <c r="W196" s="66"/>
      <c r="X196" s="23"/>
      <c r="Y196" s="25"/>
      <c r="Z196" s="51"/>
      <c r="AA196" s="66"/>
      <c r="AB196" s="66"/>
      <c r="AC196" s="23"/>
      <c r="AD196" s="25"/>
      <c r="AE196" s="49"/>
      <c r="AF196" s="66"/>
      <c r="AG196" s="66"/>
      <c r="AH196" s="23"/>
      <c r="AI196" s="48"/>
      <c r="AJ196" s="49"/>
      <c r="AK196" s="27"/>
      <c r="AM196" s="29"/>
    </row>
    <row r="197" spans="1:39" s="22" customFormat="1" ht="17.25" customHeight="1" x14ac:dyDescent="0.2">
      <c r="A197" s="66"/>
      <c r="B197" s="66" t="s">
        <v>2</v>
      </c>
      <c r="C197" s="23">
        <v>0.70833333333333337</v>
      </c>
      <c r="D197" s="25"/>
      <c r="E197" s="25"/>
      <c r="F197" s="49" t="str">
        <f t="shared" ref="F197" si="459">IF(D197="","",103)</f>
        <v/>
      </c>
      <c r="G197" s="66"/>
      <c r="H197" s="66" t="s">
        <v>2</v>
      </c>
      <c r="I197" s="23">
        <v>0.70833333333333337</v>
      </c>
      <c r="J197" s="25"/>
      <c r="K197" s="49" t="str">
        <f t="shared" ref="K197" si="460">IF(J197="","",106)</f>
        <v/>
      </c>
      <c r="L197" s="66"/>
      <c r="M197" s="66" t="s">
        <v>2</v>
      </c>
      <c r="N197" s="23">
        <v>0.70833333333333337</v>
      </c>
      <c r="O197" s="25" t="s">
        <v>51</v>
      </c>
      <c r="P197" s="49">
        <f>IF(O197="","",104)</f>
        <v>104</v>
      </c>
      <c r="Q197" s="66"/>
      <c r="R197" s="66" t="s">
        <v>2</v>
      </c>
      <c r="S197" s="23">
        <v>0.70833333333333337</v>
      </c>
      <c r="T197" s="25"/>
      <c r="U197" s="49" t="str">
        <f t="shared" ref="U197" si="461">IF(T197="","",102)</f>
        <v/>
      </c>
      <c r="V197" s="66"/>
      <c r="W197" s="66" t="s">
        <v>2</v>
      </c>
      <c r="X197" s="23">
        <v>0.70833333333333337</v>
      </c>
      <c r="Y197" s="56"/>
      <c r="Z197" s="51" t="str">
        <f t="shared" ref="Z197" si="462">IF(Y197="","",205)</f>
        <v/>
      </c>
      <c r="AA197" s="66"/>
      <c r="AB197" s="66" t="s">
        <v>2</v>
      </c>
      <c r="AC197" s="23">
        <v>0.70833333333333337</v>
      </c>
      <c r="AD197" s="25" t="s">
        <v>427</v>
      </c>
      <c r="AE197" s="49">
        <f t="shared" ref="AE197" si="463">IF(AD197="","",108)</f>
        <v>108</v>
      </c>
      <c r="AF197" s="66"/>
      <c r="AG197" s="66" t="s">
        <v>2</v>
      </c>
      <c r="AH197" s="23">
        <v>0.70833333333333337</v>
      </c>
      <c r="AI197" s="48"/>
      <c r="AJ197" s="49" t="str">
        <f t="shared" ref="AJ197" si="464">IF(AI197="","",201)</f>
        <v/>
      </c>
      <c r="AK197" s="27"/>
      <c r="AM197" s="29"/>
    </row>
    <row r="198" spans="1:39" s="22" customFormat="1" ht="17.25" customHeight="1" x14ac:dyDescent="0.2">
      <c r="A198" s="66"/>
      <c r="B198" s="66"/>
      <c r="C198" s="23"/>
      <c r="D198" s="25"/>
      <c r="E198" s="25"/>
      <c r="F198" s="49"/>
      <c r="G198" s="66"/>
      <c r="H198" s="66"/>
      <c r="I198" s="23"/>
      <c r="J198" s="25"/>
      <c r="K198" s="49"/>
      <c r="L198" s="66"/>
      <c r="M198" s="66"/>
      <c r="N198" s="23"/>
      <c r="O198" s="25" t="s">
        <v>52</v>
      </c>
      <c r="P198" s="49"/>
      <c r="Q198" s="66"/>
      <c r="R198" s="66"/>
      <c r="S198" s="23"/>
      <c r="T198" s="25"/>
      <c r="U198" s="49"/>
      <c r="V198" s="66"/>
      <c r="W198" s="66"/>
      <c r="X198" s="23"/>
      <c r="Y198" s="56"/>
      <c r="Z198" s="51"/>
      <c r="AA198" s="66"/>
      <c r="AB198" s="66"/>
      <c r="AC198" s="23"/>
      <c r="AD198" s="25" t="s">
        <v>421</v>
      </c>
      <c r="AE198" s="49"/>
      <c r="AF198" s="66"/>
      <c r="AG198" s="66"/>
      <c r="AH198" s="23"/>
      <c r="AI198" s="48"/>
      <c r="AJ198" s="49"/>
      <c r="AK198" s="27"/>
      <c r="AM198" s="29"/>
    </row>
    <row r="199" spans="1:39" s="22" customFormat="1" ht="17.25" customHeight="1" x14ac:dyDescent="0.2">
      <c r="A199" s="66"/>
      <c r="B199" s="66"/>
      <c r="C199" s="23">
        <v>0.75</v>
      </c>
      <c r="D199" s="25"/>
      <c r="E199" s="25"/>
      <c r="F199" s="49" t="str">
        <f t="shared" si="326"/>
        <v/>
      </c>
      <c r="G199" s="66"/>
      <c r="H199" s="66"/>
      <c r="I199" s="23">
        <v>0.75</v>
      </c>
      <c r="J199" s="56"/>
      <c r="K199" s="49" t="str">
        <f t="shared" ref="K199" si="465">IF(J199="","",106)</f>
        <v/>
      </c>
      <c r="L199" s="66"/>
      <c r="M199" s="66"/>
      <c r="N199" s="23">
        <v>0.75</v>
      </c>
      <c r="O199" s="30" t="s">
        <v>49</v>
      </c>
      <c r="P199" s="49">
        <f>IF(O199="","",104)</f>
        <v>104</v>
      </c>
      <c r="Q199" s="66"/>
      <c r="R199" s="66"/>
      <c r="S199" s="23">
        <v>0.75</v>
      </c>
      <c r="T199" s="25"/>
      <c r="U199" s="49" t="str">
        <f t="shared" ref="U199" si="466">IF(T199="","",102)</f>
        <v/>
      </c>
      <c r="V199" s="66"/>
      <c r="W199" s="66"/>
      <c r="X199" s="23">
        <v>0.75</v>
      </c>
      <c r="Y199" s="56"/>
      <c r="Z199" s="51" t="str">
        <f t="shared" ref="Z199" si="467">IF(Y199="","",205)</f>
        <v/>
      </c>
      <c r="AA199" s="66"/>
      <c r="AB199" s="66"/>
      <c r="AC199" s="23">
        <v>0.75</v>
      </c>
      <c r="AD199" s="56" t="s">
        <v>428</v>
      </c>
      <c r="AE199" s="49">
        <f t="shared" ref="AE199" si="468">IF(AD199="","",108)</f>
        <v>108</v>
      </c>
      <c r="AF199" s="66"/>
      <c r="AG199" s="66"/>
      <c r="AH199" s="23">
        <v>0.75</v>
      </c>
      <c r="AI199" s="48"/>
      <c r="AJ199" s="49" t="str">
        <f t="shared" ref="AJ199" si="469">IF(AI199="","",201)</f>
        <v/>
      </c>
      <c r="AK199" s="27"/>
      <c r="AM199" s="29"/>
    </row>
    <row r="200" spans="1:39" s="22" customFormat="1" ht="17.25" customHeight="1" x14ac:dyDescent="0.2">
      <c r="A200" s="66"/>
      <c r="B200" s="66"/>
      <c r="C200" s="23"/>
      <c r="D200" s="25"/>
      <c r="E200" s="25"/>
      <c r="F200" s="49"/>
      <c r="G200" s="66"/>
      <c r="H200" s="66"/>
      <c r="I200" s="23"/>
      <c r="J200" s="25"/>
      <c r="K200" s="49"/>
      <c r="L200" s="66"/>
      <c r="M200" s="66"/>
      <c r="N200" s="23"/>
      <c r="O200" s="25" t="s">
        <v>46</v>
      </c>
      <c r="P200" s="49"/>
      <c r="Q200" s="66"/>
      <c r="R200" s="66"/>
      <c r="S200" s="23"/>
      <c r="T200" s="25"/>
      <c r="U200" s="49"/>
      <c r="V200" s="66"/>
      <c r="W200" s="66"/>
      <c r="X200" s="23"/>
      <c r="Y200" s="25"/>
      <c r="Z200" s="51"/>
      <c r="AA200" s="66"/>
      <c r="AB200" s="66"/>
      <c r="AC200" s="23"/>
      <c r="AD200" s="56" t="s">
        <v>421</v>
      </c>
      <c r="AE200" s="49"/>
      <c r="AF200" s="66"/>
      <c r="AG200" s="66"/>
      <c r="AH200" s="23"/>
      <c r="AI200" s="48"/>
      <c r="AJ200" s="49"/>
      <c r="AK200" s="27"/>
      <c r="AM200" s="29"/>
    </row>
    <row r="201" spans="1:39" s="22" customFormat="1" ht="17.25" customHeight="1" x14ac:dyDescent="0.2">
      <c r="A201" s="66"/>
      <c r="B201" s="66"/>
      <c r="C201" s="23">
        <v>0.79166666666666663</v>
      </c>
      <c r="D201" s="56"/>
      <c r="E201" s="56"/>
      <c r="F201" s="49" t="str">
        <f t="shared" si="332"/>
        <v/>
      </c>
      <c r="G201" s="66"/>
      <c r="H201" s="66"/>
      <c r="I201" s="23">
        <v>0.79166666666666663</v>
      </c>
      <c r="J201" s="56"/>
      <c r="K201" s="49" t="str">
        <f t="shared" ref="K201" si="470">IF(J201="","",106)</f>
        <v/>
      </c>
      <c r="L201" s="66"/>
      <c r="M201" s="66"/>
      <c r="N201" s="23">
        <v>0.79166666666666663</v>
      </c>
      <c r="O201" s="25"/>
      <c r="P201" s="49" t="str">
        <f>IF(O201="","",104)</f>
        <v/>
      </c>
      <c r="Q201" s="66"/>
      <c r="R201" s="66"/>
      <c r="S201" s="23">
        <v>0.79166666666666663</v>
      </c>
      <c r="T201" s="43"/>
      <c r="U201" s="49" t="str">
        <f t="shared" ref="U201" si="471">IF(T201="","",102)</f>
        <v/>
      </c>
      <c r="V201" s="66"/>
      <c r="W201" s="66"/>
      <c r="X201" s="23">
        <v>0.79166666666666663</v>
      </c>
      <c r="Y201" s="56"/>
      <c r="Z201" s="51" t="str">
        <f t="shared" ref="Z201" si="472">IF(Y201="","",205)</f>
        <v/>
      </c>
      <c r="AA201" s="66"/>
      <c r="AB201" s="66"/>
      <c r="AC201" s="23">
        <v>0.79166666666666663</v>
      </c>
      <c r="AD201" s="25"/>
      <c r="AE201" s="49" t="str">
        <f t="shared" ref="AE201" si="473">IF(AD201="","",108)</f>
        <v/>
      </c>
      <c r="AF201" s="66"/>
      <c r="AG201" s="66"/>
      <c r="AH201" s="23">
        <v>0.79166666666666663</v>
      </c>
      <c r="AI201" s="48"/>
      <c r="AJ201" s="49" t="str">
        <f t="shared" ref="AJ201" si="474">IF(AI201="","",201)</f>
        <v/>
      </c>
      <c r="AK201" s="27"/>
      <c r="AM201" s="29"/>
    </row>
    <row r="202" spans="1:39" s="22" customFormat="1" ht="17.25" customHeight="1" x14ac:dyDescent="0.2">
      <c r="A202" s="66"/>
      <c r="B202" s="66"/>
      <c r="C202" s="23"/>
      <c r="D202" s="56"/>
      <c r="E202" s="56"/>
      <c r="F202" s="49"/>
      <c r="G202" s="66"/>
      <c r="H202" s="66"/>
      <c r="I202" s="23"/>
      <c r="J202" s="56"/>
      <c r="K202" s="49"/>
      <c r="L202" s="66"/>
      <c r="M202" s="66"/>
      <c r="N202" s="23"/>
      <c r="O202" s="25"/>
      <c r="P202" s="49"/>
      <c r="Q202" s="66"/>
      <c r="R202" s="66"/>
      <c r="S202" s="23"/>
      <c r="T202" s="43"/>
      <c r="U202" s="49"/>
      <c r="V202" s="66"/>
      <c r="W202" s="66"/>
      <c r="X202" s="23"/>
      <c r="Y202" s="56"/>
      <c r="Z202" s="51"/>
      <c r="AA202" s="66"/>
      <c r="AB202" s="66"/>
      <c r="AC202" s="23"/>
      <c r="AD202" s="56"/>
      <c r="AE202" s="49"/>
      <c r="AF202" s="66"/>
      <c r="AG202" s="66"/>
      <c r="AH202" s="23"/>
      <c r="AI202" s="48"/>
      <c r="AJ202" s="49"/>
      <c r="AK202" s="27"/>
      <c r="AM202" s="29"/>
    </row>
    <row r="203" spans="1:39" s="22" customFormat="1" ht="17.25" customHeight="1" x14ac:dyDescent="0.2">
      <c r="A203" s="66"/>
      <c r="B203" s="66"/>
      <c r="C203" s="23">
        <v>0.83333333333333337</v>
      </c>
      <c r="D203" s="56"/>
      <c r="E203" s="56"/>
      <c r="F203" s="49" t="str">
        <f t="shared" si="338"/>
        <v/>
      </c>
      <c r="G203" s="66"/>
      <c r="H203" s="66"/>
      <c r="I203" s="23">
        <v>0.83333333333333337</v>
      </c>
      <c r="J203" s="56"/>
      <c r="K203" s="49" t="str">
        <f t="shared" ref="K203" si="475">IF(J203="","",106)</f>
        <v/>
      </c>
      <c r="L203" s="66"/>
      <c r="M203" s="66"/>
      <c r="N203" s="23">
        <v>0.83333333333333337</v>
      </c>
      <c r="O203" s="30"/>
      <c r="P203" s="49" t="str">
        <f>IF(O203="","",104)</f>
        <v/>
      </c>
      <c r="Q203" s="66"/>
      <c r="R203" s="66"/>
      <c r="S203" s="23">
        <v>0.83333333333333337</v>
      </c>
      <c r="T203" s="25"/>
      <c r="U203" s="49" t="str">
        <f t="shared" ref="U203" si="476">IF(T203="","",102)</f>
        <v/>
      </c>
      <c r="V203" s="66"/>
      <c r="W203" s="66"/>
      <c r="X203" s="23">
        <v>0.83333333333333337</v>
      </c>
      <c r="Y203" s="56"/>
      <c r="Z203" s="51" t="str">
        <f t="shared" ref="Z203" si="477">IF(Y203="","",205)</f>
        <v/>
      </c>
      <c r="AA203" s="66"/>
      <c r="AB203" s="66"/>
      <c r="AC203" s="23">
        <v>0.83333333333333337</v>
      </c>
      <c r="AD203" s="56"/>
      <c r="AE203" s="49" t="str">
        <f t="shared" ref="AE203" si="478">IF(AD203="","",108)</f>
        <v/>
      </c>
      <c r="AF203" s="66"/>
      <c r="AG203" s="66"/>
      <c r="AH203" s="23">
        <v>0.83333333333333337</v>
      </c>
      <c r="AI203" s="48"/>
      <c r="AJ203" s="49" t="str">
        <f t="shared" ref="AJ203" si="479">IF(AI203="","",201)</f>
        <v/>
      </c>
      <c r="AK203" s="27"/>
      <c r="AM203" s="29"/>
    </row>
    <row r="204" spans="1:39" s="22" customFormat="1" ht="17.25" customHeight="1" x14ac:dyDescent="0.2">
      <c r="A204" s="66"/>
      <c r="B204" s="66"/>
      <c r="C204" s="23"/>
      <c r="D204" s="25"/>
      <c r="E204" s="25"/>
      <c r="F204" s="49"/>
      <c r="G204" s="66"/>
      <c r="H204" s="66"/>
      <c r="I204" s="23"/>
      <c r="J204" s="56"/>
      <c r="K204" s="49"/>
      <c r="L204" s="66"/>
      <c r="M204" s="66"/>
      <c r="N204" s="23"/>
      <c r="O204" s="25"/>
      <c r="P204" s="49"/>
      <c r="Q204" s="66"/>
      <c r="R204" s="66"/>
      <c r="S204" s="23"/>
      <c r="T204" s="56"/>
      <c r="U204" s="49"/>
      <c r="V204" s="66"/>
      <c r="W204" s="66"/>
      <c r="X204" s="23"/>
      <c r="Y204" s="25"/>
      <c r="Z204" s="51"/>
      <c r="AA204" s="66"/>
      <c r="AB204" s="66"/>
      <c r="AC204" s="23"/>
      <c r="AD204" s="56"/>
      <c r="AE204" s="49"/>
      <c r="AF204" s="66"/>
      <c r="AG204" s="66"/>
      <c r="AH204" s="23"/>
      <c r="AI204" s="48"/>
      <c r="AJ204" s="49"/>
      <c r="AK204" s="27"/>
      <c r="AM204" s="29"/>
    </row>
    <row r="207" spans="1:39" ht="12" customHeight="1" x14ac:dyDescent="0.2">
      <c r="D207" s="7" t="s">
        <v>224</v>
      </c>
      <c r="E207" s="7"/>
    </row>
  </sheetData>
  <sheetProtection selectLockedCells="1" selectUnlockedCells="1"/>
  <mergeCells count="228">
    <mergeCell ref="AF185:AF204"/>
    <mergeCell ref="AG185:AG196"/>
    <mergeCell ref="B197:B204"/>
    <mergeCell ref="H197:H204"/>
    <mergeCell ref="M197:M204"/>
    <mergeCell ref="R197:R204"/>
    <mergeCell ref="W197:W204"/>
    <mergeCell ref="AB197:AB204"/>
    <mergeCell ref="AG197:AG204"/>
    <mergeCell ref="Q185:Q204"/>
    <mergeCell ref="R185:R196"/>
    <mergeCell ref="V185:V204"/>
    <mergeCell ref="W185:W196"/>
    <mergeCell ref="AA185:AA204"/>
    <mergeCell ref="AB185:AB196"/>
    <mergeCell ref="A185:A204"/>
    <mergeCell ref="B185:B196"/>
    <mergeCell ref="G185:G204"/>
    <mergeCell ref="H185:H196"/>
    <mergeCell ref="L185:L204"/>
    <mergeCell ref="M185:M196"/>
    <mergeCell ref="AF165:AF184"/>
    <mergeCell ref="AG165:AG176"/>
    <mergeCell ref="B177:B184"/>
    <mergeCell ref="H177:H184"/>
    <mergeCell ref="M177:M184"/>
    <mergeCell ref="R177:R184"/>
    <mergeCell ref="W177:W184"/>
    <mergeCell ref="AB177:AB184"/>
    <mergeCell ref="AG177:AG184"/>
    <mergeCell ref="Q165:Q184"/>
    <mergeCell ref="R165:R176"/>
    <mergeCell ref="V165:V184"/>
    <mergeCell ref="W165:W176"/>
    <mergeCell ref="AA165:AA184"/>
    <mergeCell ref="AB165:AB176"/>
    <mergeCell ref="A165:A184"/>
    <mergeCell ref="B165:B176"/>
    <mergeCell ref="G165:G184"/>
    <mergeCell ref="H165:H176"/>
    <mergeCell ref="L165:L184"/>
    <mergeCell ref="M165:M176"/>
    <mergeCell ref="AF145:AF164"/>
    <mergeCell ref="AG145:AG156"/>
    <mergeCell ref="B157:B164"/>
    <mergeCell ref="H157:H164"/>
    <mergeCell ref="M157:M164"/>
    <mergeCell ref="R157:R164"/>
    <mergeCell ref="W157:W164"/>
    <mergeCell ref="AB157:AB164"/>
    <mergeCell ref="AG157:AG164"/>
    <mergeCell ref="Q145:Q164"/>
    <mergeCell ref="R145:R156"/>
    <mergeCell ref="V145:V164"/>
    <mergeCell ref="W145:W156"/>
    <mergeCell ref="AA145:AA164"/>
    <mergeCell ref="AB145:AB156"/>
    <mergeCell ref="A145:A164"/>
    <mergeCell ref="B145:B156"/>
    <mergeCell ref="G145:G164"/>
    <mergeCell ref="H145:H156"/>
    <mergeCell ref="L145:L164"/>
    <mergeCell ref="M145:M156"/>
    <mergeCell ref="AF125:AF144"/>
    <mergeCell ref="AG125:AG136"/>
    <mergeCell ref="B137:B144"/>
    <mergeCell ref="H137:H144"/>
    <mergeCell ref="M137:M144"/>
    <mergeCell ref="R137:R144"/>
    <mergeCell ref="W137:W144"/>
    <mergeCell ref="AB137:AB144"/>
    <mergeCell ref="AG137:AG144"/>
    <mergeCell ref="Q125:Q144"/>
    <mergeCell ref="R125:R136"/>
    <mergeCell ref="V125:V144"/>
    <mergeCell ref="W125:W136"/>
    <mergeCell ref="AA125:AA144"/>
    <mergeCell ref="AB125:AB136"/>
    <mergeCell ref="A125:A144"/>
    <mergeCell ref="B125:B136"/>
    <mergeCell ref="G125:G144"/>
    <mergeCell ref="H125:H136"/>
    <mergeCell ref="L125:L144"/>
    <mergeCell ref="M125:M136"/>
    <mergeCell ref="AF105:AF124"/>
    <mergeCell ref="AG105:AG116"/>
    <mergeCell ref="B117:B124"/>
    <mergeCell ref="H117:H124"/>
    <mergeCell ref="M117:M124"/>
    <mergeCell ref="R117:R124"/>
    <mergeCell ref="W117:W124"/>
    <mergeCell ref="AB117:AB124"/>
    <mergeCell ref="AG117:AG124"/>
    <mergeCell ref="Q105:Q124"/>
    <mergeCell ref="R105:R116"/>
    <mergeCell ref="V105:V124"/>
    <mergeCell ref="W105:W116"/>
    <mergeCell ref="AA105:AA124"/>
    <mergeCell ref="AB105:AB116"/>
    <mergeCell ref="A105:A124"/>
    <mergeCell ref="B105:B116"/>
    <mergeCell ref="G105:G124"/>
    <mergeCell ref="H105:H116"/>
    <mergeCell ref="L105:L124"/>
    <mergeCell ref="M105:M116"/>
    <mergeCell ref="A103:U103"/>
    <mergeCell ref="V103:AJ103"/>
    <mergeCell ref="A104:B104"/>
    <mergeCell ref="G104:H104"/>
    <mergeCell ref="L104:M104"/>
    <mergeCell ref="Q104:R104"/>
    <mergeCell ref="V104:W104"/>
    <mergeCell ref="AA104:AB104"/>
    <mergeCell ref="AF104:AG104"/>
    <mergeCell ref="AF83:AF102"/>
    <mergeCell ref="AG83:AG94"/>
    <mergeCell ref="B95:B102"/>
    <mergeCell ref="H95:H102"/>
    <mergeCell ref="M95:M102"/>
    <mergeCell ref="R95:R102"/>
    <mergeCell ref="W95:W102"/>
    <mergeCell ref="AB95:AB102"/>
    <mergeCell ref="AG95:AG102"/>
    <mergeCell ref="Q83:Q102"/>
    <mergeCell ref="R83:R94"/>
    <mergeCell ref="V83:V102"/>
    <mergeCell ref="W83:W94"/>
    <mergeCell ref="AA83:AA102"/>
    <mergeCell ref="AB83:AB94"/>
    <mergeCell ref="A83:A102"/>
    <mergeCell ref="B83:B94"/>
    <mergeCell ref="G83:G102"/>
    <mergeCell ref="H83:H94"/>
    <mergeCell ref="L83:L102"/>
    <mergeCell ref="M83:M94"/>
    <mergeCell ref="AF63:AF82"/>
    <mergeCell ref="AG63:AG74"/>
    <mergeCell ref="B75:B82"/>
    <mergeCell ref="H75:H82"/>
    <mergeCell ref="M75:M82"/>
    <mergeCell ref="R75:R82"/>
    <mergeCell ref="W75:W82"/>
    <mergeCell ref="AB75:AB82"/>
    <mergeCell ref="AG75:AG82"/>
    <mergeCell ref="Q63:Q82"/>
    <mergeCell ref="R63:R74"/>
    <mergeCell ref="V63:V82"/>
    <mergeCell ref="W63:W74"/>
    <mergeCell ref="AA63:AA82"/>
    <mergeCell ref="AB63:AB74"/>
    <mergeCell ref="A63:A82"/>
    <mergeCell ref="B63:B74"/>
    <mergeCell ref="G63:G82"/>
    <mergeCell ref="H63:H74"/>
    <mergeCell ref="L63:L82"/>
    <mergeCell ref="M63:M74"/>
    <mergeCell ref="AF43:AF62"/>
    <mergeCell ref="AG43:AG54"/>
    <mergeCell ref="B55:B62"/>
    <mergeCell ref="H55:H62"/>
    <mergeCell ref="M55:M62"/>
    <mergeCell ref="R55:R62"/>
    <mergeCell ref="W55:W62"/>
    <mergeCell ref="AB55:AB62"/>
    <mergeCell ref="AG55:AG62"/>
    <mergeCell ref="Q43:Q62"/>
    <mergeCell ref="R43:R54"/>
    <mergeCell ref="V43:V62"/>
    <mergeCell ref="W43:W54"/>
    <mergeCell ref="AA43:AA62"/>
    <mergeCell ref="AB43:AB54"/>
    <mergeCell ref="A43:A62"/>
    <mergeCell ref="B43:B54"/>
    <mergeCell ref="G43:G62"/>
    <mergeCell ref="H43:H54"/>
    <mergeCell ref="L43:L62"/>
    <mergeCell ref="M43:M54"/>
    <mergeCell ref="AF23:AF42"/>
    <mergeCell ref="AG23:AG34"/>
    <mergeCell ref="B35:B42"/>
    <mergeCell ref="H35:H42"/>
    <mergeCell ref="M35:M42"/>
    <mergeCell ref="R35:R42"/>
    <mergeCell ref="W35:W42"/>
    <mergeCell ref="AB35:AB42"/>
    <mergeCell ref="AG35:AG42"/>
    <mergeCell ref="Q23:Q42"/>
    <mergeCell ref="R23:R34"/>
    <mergeCell ref="V23:V42"/>
    <mergeCell ref="W23:W34"/>
    <mergeCell ref="AA23:AA42"/>
    <mergeCell ref="AB23:AB34"/>
    <mergeCell ref="A23:A42"/>
    <mergeCell ref="B23:B34"/>
    <mergeCell ref="G23:G42"/>
    <mergeCell ref="H23:H34"/>
    <mergeCell ref="L23:L42"/>
    <mergeCell ref="M23:M34"/>
    <mergeCell ref="AF3:AF22"/>
    <mergeCell ref="AG3:AG14"/>
    <mergeCell ref="B15:B22"/>
    <mergeCell ref="H15:H22"/>
    <mergeCell ref="M15:M22"/>
    <mergeCell ref="R15:R22"/>
    <mergeCell ref="W15:W22"/>
    <mergeCell ref="AB15:AB22"/>
    <mergeCell ref="AG15:AG22"/>
    <mergeCell ref="Q3:Q22"/>
    <mergeCell ref="R3:R14"/>
    <mergeCell ref="V3:V22"/>
    <mergeCell ref="W3:W14"/>
    <mergeCell ref="AA3:AA22"/>
    <mergeCell ref="AB3:AB14"/>
    <mergeCell ref="A3:A22"/>
    <mergeCell ref="B3:B14"/>
    <mergeCell ref="G3:G22"/>
    <mergeCell ref="H3:H14"/>
    <mergeCell ref="L3:L22"/>
    <mergeCell ref="M3:M14"/>
    <mergeCell ref="A1:U1"/>
    <mergeCell ref="V1:AJ1"/>
    <mergeCell ref="A2:B2"/>
    <mergeCell ref="G2:H2"/>
    <mergeCell ref="L2:M2"/>
    <mergeCell ref="Q2:R2"/>
    <mergeCell ref="V2:W2"/>
    <mergeCell ref="AA2:AB2"/>
    <mergeCell ref="AF2:AG2"/>
  </mergeCells>
  <conditionalFormatting sqref="AK1:XFD102 AI55:AI62 AI37:AI52 U3:AH3 E4 J177:J1048576 AI171:AI174 AI155:AI158 AI145:AI150 AI133:AI140 AF91:AH102 AF35:AH88 AF27:AI34 AF15:AH16 AF17:AI24 AF13:AI14 AD9:AD20 AF25:AH26 A3:C102 D171:E174 E9 AI2:AI4 D93:E102 D85:E86 Y39:Y62 AD105:AD108 Y83:Y86 AI121:AI126 AI71:AI80 AI105:AI108 AI111:AI118 AD133:AD138 AD141:AD172 AD111:AD130 AD183:AD188 AD191:AD1048576 Y147:Y164 D131:E144 D147:E148 Y141:Y144 A2:AH2 D89:E90 E67:E68 Q7:S12 G3:S4 Q13:T26 Q27:S28 Q71:T86 Q89:T92 Q167:S176 Q113:T124 Q109:S112 Q137:T166 Q127:T134 Q135:S136 Q125:S126 Q87:S88 V4:Y6 AA4:AD8 AF4:AH6 AF177:AI180 AF7:AI8 AF9:AH12 D177:E184 D153:E168 D109:E124 F153:F184 AD177:AD180 Y89:Y90 Y93:Z102 E35:E44 D31:F32 G29:I30 O163:O188 L23:N102 P205:X1048576 O191:O1048576 AE31:AE32 O67:P102 L5:T6 O39:P40 Z4:Z18 Y9:Y18 Y29:Z34 AF89:AI90 AE4:AE22 AD27:AE28 AF181:AH1048576 AE105:AE1048576 AD81:AD82 AD89:AE102 O29:P30 D7:F8 D11:F22 D9:D10 D129:D130 F3:F6 F9:F10 Z83:Z90 Z135:Z164 E47:E64 D35:D64 D69:E82 F35:F64 O43:P64 AE71:AE82 AD71:AD78 AD43:AE66 AD69:AE70 G89:J102 D187:F1048576 F67:F102 G31:K84 Q29:T66 Q67:S68 U4:U66 Q69:U70 Z37:Z66 AA9:AC102 Y111:Y130 Y135:Y138 V7:X102 Y131:Z132 Y71:Z80 Y19:Z22 Q177:U204 T173:U176 Y185:Z1048576 Y167:Z182 L7:P22 AJ20:AJ102 AJ131:AJ1048576 AI9:AJ10 U71:U92 G27:K28 K87:K102 G85:I88 G5:K22 G23:I26 J85:K86 U105:U170 AJ105:AJ128 V105:X204 AA105:AC1048576 F105:F150 G105:I1048576 P105:P204 O105:O160 K105:N1048576 Z105:Z130 Y105:Y106 Q105:T108 A105:C1048576 AF105:AH176 J105:J172 AK105:XFD1048576 A1 V1 Q95:U102 Q93:S94">
    <cfRule type="containsText" dxfId="170" priority="153" operator="containsText" text="altun">
      <formula>NOT(ISERROR(SEARCH("altun",A1)))</formula>
    </cfRule>
    <cfRule type="containsText" dxfId="169" priority="154" operator="containsText" text="acarbaş">
      <formula>NOT(ISERROR(SEARCH("acarbaş",A1)))</formula>
    </cfRule>
    <cfRule type="containsText" dxfId="168" priority="155" operator="containsText" text="yükseltürk">
      <formula>NOT(ISERROR(SEARCH("yükseltürk",A1)))</formula>
    </cfRule>
    <cfRule type="containsText" dxfId="167" priority="156" operator="containsText" text="berk">
      <formula>NOT(ISERROR(SEARCH("berk",A1)))</formula>
    </cfRule>
    <cfRule type="containsText" dxfId="166" priority="157" operator="containsText" text="bulat">
      <formula>NOT(ISERROR(SEARCH("bulat",A1)))</formula>
    </cfRule>
    <cfRule type="containsText" dxfId="165" priority="158" operator="containsText" text="erdal">
      <formula>NOT(ISERROR(SEARCH("erdal",A1)))</formula>
    </cfRule>
    <cfRule type="containsText" dxfId="164" priority="159" operator="containsText" text="altan">
      <formula>NOT(ISERROR(SEARCH("altan",A1)))</formula>
    </cfRule>
    <cfRule type="containsText" dxfId="163" priority="160" operator="containsText" text="yeşilyurt">
      <formula>NOT(ISERROR(SEARCH("yeşilyurt",A1)))</formula>
    </cfRule>
    <cfRule type="containsText" dxfId="162" priority="161" operator="containsText" text="gürer">
      <formula>NOT(ISERROR(SEARCH("gürer",A1)))</formula>
    </cfRule>
    <cfRule type="containsText" dxfId="161" priority="162" operator="containsText" text="güngüneş">
      <formula>NOT(ISERROR(SEARCH("güngüneş",A1)))</formula>
    </cfRule>
    <cfRule type="containsText" dxfId="160" priority="163" operator="containsText" text="dönmez">
      <formula>NOT(ISERROR(SEARCH("dönmez",A1)))</formula>
    </cfRule>
    <cfRule type="containsText" dxfId="159" priority="164" operator="containsText" text="bozacı">
      <formula>NOT(ISERROR(SEARCH("bozacı",A1)))</formula>
    </cfRule>
    <cfRule type="containsText" dxfId="158" priority="165" operator="containsText" text="kaya">
      <formula>NOT(ISERROR(SEARCH("kaya",A1)))</formula>
    </cfRule>
    <cfRule type="containsText" dxfId="157" priority="166" operator="containsText" text="geçmiş">
      <formula>NOT(ISERROR(SEARCH("geçmiş",A1)))</formula>
    </cfRule>
    <cfRule type="containsText" dxfId="156" priority="167" operator="containsText" text="güler">
      <formula>NOT(ISERROR(SEARCH("güler",A1)))</formula>
    </cfRule>
    <cfRule type="containsText" dxfId="155" priority="168" operator="containsText" text="karadere">
      <formula>NOT(ISERROR(SEARCH("karadere",A1)))</formula>
    </cfRule>
    <cfRule type="containsText" dxfId="154" priority="169" operator="containsText" text="atasever">
      <formula>NOT(ISERROR(SEARCH("atasever",A1)))</formula>
    </cfRule>
    <cfRule type="containsText" dxfId="153" priority="170" operator="containsText" text="sezer">
      <formula>NOT(ISERROR(SEARCH("sezer",A1)))</formula>
    </cfRule>
    <cfRule type="containsText" dxfId="152" priority="171" operator="containsText" text="atasoy">
      <formula>NOT(ISERROR(SEARCH("atasoy",A1)))</formula>
    </cfRule>
  </conditionalFormatting>
  <conditionalFormatting sqref="E117:E124">
    <cfRule type="containsText" dxfId="151" priority="134" operator="containsText" text="altun">
      <formula>NOT(ISERROR(SEARCH("altun",E117)))</formula>
    </cfRule>
    <cfRule type="containsText" dxfId="150" priority="135" operator="containsText" text="acarbaş">
      <formula>NOT(ISERROR(SEARCH("acarbaş",E117)))</formula>
    </cfRule>
    <cfRule type="containsText" dxfId="149" priority="136" operator="containsText" text="yükseltürk">
      <formula>NOT(ISERROR(SEARCH("yükseltürk",E117)))</formula>
    </cfRule>
    <cfRule type="containsText" dxfId="148" priority="137" operator="containsText" text="berk">
      <formula>NOT(ISERROR(SEARCH("berk",E117)))</formula>
    </cfRule>
    <cfRule type="containsText" dxfId="147" priority="138" operator="containsText" text="bulat">
      <formula>NOT(ISERROR(SEARCH("bulat",E117)))</formula>
    </cfRule>
    <cfRule type="containsText" dxfId="146" priority="139" operator="containsText" text="erdal">
      <formula>NOT(ISERROR(SEARCH("erdal",E117)))</formula>
    </cfRule>
    <cfRule type="containsText" dxfId="145" priority="140" operator="containsText" text="altan">
      <formula>NOT(ISERROR(SEARCH("altan",E117)))</formula>
    </cfRule>
    <cfRule type="containsText" dxfId="144" priority="141" operator="containsText" text="yeşilyurt">
      <formula>NOT(ISERROR(SEARCH("yeşilyurt",E117)))</formula>
    </cfRule>
    <cfRule type="containsText" dxfId="143" priority="142" operator="containsText" text="gürer">
      <formula>NOT(ISERROR(SEARCH("gürer",E117)))</formula>
    </cfRule>
    <cfRule type="containsText" dxfId="142" priority="143" operator="containsText" text="güngüneş">
      <formula>NOT(ISERROR(SEARCH("güngüneş",E117)))</formula>
    </cfRule>
    <cfRule type="containsText" dxfId="141" priority="144" operator="containsText" text="dönmez">
      <formula>NOT(ISERROR(SEARCH("dönmez",E117)))</formula>
    </cfRule>
    <cfRule type="containsText" dxfId="140" priority="145" operator="containsText" text="bozacı">
      <formula>NOT(ISERROR(SEARCH("bozacı",E117)))</formula>
    </cfRule>
    <cfRule type="containsText" dxfId="139" priority="146" operator="containsText" text="kaya">
      <formula>NOT(ISERROR(SEARCH("kaya",E117)))</formula>
    </cfRule>
    <cfRule type="containsText" dxfId="138" priority="147" operator="containsText" text="geçmiş">
      <formula>NOT(ISERROR(SEARCH("geçmiş",E117)))</formula>
    </cfRule>
    <cfRule type="containsText" dxfId="137" priority="148" operator="containsText" text="güler">
      <formula>NOT(ISERROR(SEARCH("güler",E117)))</formula>
    </cfRule>
    <cfRule type="containsText" dxfId="136" priority="149" operator="containsText" text="karadere">
      <formula>NOT(ISERROR(SEARCH("karadere",E117)))</formula>
    </cfRule>
    <cfRule type="containsText" dxfId="135" priority="150" operator="containsText" text="atasever">
      <formula>NOT(ISERROR(SEARCH("atasever",E117)))</formula>
    </cfRule>
    <cfRule type="containsText" dxfId="134" priority="151" operator="containsText" text="sezer">
      <formula>NOT(ISERROR(SEARCH("sezer",E117)))</formula>
    </cfRule>
    <cfRule type="containsText" dxfId="133" priority="152" operator="containsText" text="atasoy">
      <formula>NOT(ISERROR(SEARCH("atasoy",E117)))</formula>
    </cfRule>
  </conditionalFormatting>
  <conditionalFormatting sqref="AJ2:AJ8 AJ13:AJ18">
    <cfRule type="containsText" dxfId="132" priority="115" operator="containsText" text="altun">
      <formula>NOT(ISERROR(SEARCH("altun",AJ2)))</formula>
    </cfRule>
    <cfRule type="containsText" dxfId="131" priority="116" operator="containsText" text="acarbaş">
      <formula>NOT(ISERROR(SEARCH("acarbaş",AJ2)))</formula>
    </cfRule>
    <cfRule type="containsText" dxfId="130" priority="117" operator="containsText" text="yükseltürk">
      <formula>NOT(ISERROR(SEARCH("yükseltürk",AJ2)))</formula>
    </cfRule>
    <cfRule type="containsText" dxfId="129" priority="118" operator="containsText" text="berk">
      <formula>NOT(ISERROR(SEARCH("berk",AJ2)))</formula>
    </cfRule>
    <cfRule type="containsText" dxfId="128" priority="119" operator="containsText" text="bulat">
      <formula>NOT(ISERROR(SEARCH("bulat",AJ2)))</formula>
    </cfRule>
    <cfRule type="containsText" dxfId="127" priority="120" operator="containsText" text="erdal">
      <formula>NOT(ISERROR(SEARCH("erdal",AJ2)))</formula>
    </cfRule>
    <cfRule type="containsText" dxfId="126" priority="121" operator="containsText" text="altan">
      <formula>NOT(ISERROR(SEARCH("altan",AJ2)))</formula>
    </cfRule>
    <cfRule type="containsText" dxfId="125" priority="122" operator="containsText" text="yeşilyurt">
      <formula>NOT(ISERROR(SEARCH("yeşilyurt",AJ2)))</formula>
    </cfRule>
    <cfRule type="containsText" dxfId="124" priority="123" operator="containsText" text="gürer">
      <formula>NOT(ISERROR(SEARCH("gürer",AJ2)))</formula>
    </cfRule>
    <cfRule type="containsText" dxfId="123" priority="124" operator="containsText" text="güngüneş">
      <formula>NOT(ISERROR(SEARCH("güngüneş",AJ2)))</formula>
    </cfRule>
    <cfRule type="containsText" dxfId="122" priority="125" operator="containsText" text="dönmez">
      <formula>NOT(ISERROR(SEARCH("dönmez",AJ2)))</formula>
    </cfRule>
    <cfRule type="containsText" dxfId="121" priority="126" operator="containsText" text="bozacı">
      <formula>NOT(ISERROR(SEARCH("bozacı",AJ2)))</formula>
    </cfRule>
    <cfRule type="containsText" dxfId="120" priority="127" operator="containsText" text="kaya">
      <formula>NOT(ISERROR(SEARCH("kaya",AJ2)))</formula>
    </cfRule>
    <cfRule type="containsText" dxfId="119" priority="128" operator="containsText" text="geçmiş">
      <formula>NOT(ISERROR(SEARCH("geçmiş",AJ2)))</formula>
    </cfRule>
    <cfRule type="containsText" dxfId="118" priority="129" operator="containsText" text="güler">
      <formula>NOT(ISERROR(SEARCH("güler",AJ2)))</formula>
    </cfRule>
    <cfRule type="containsText" dxfId="117" priority="130" operator="containsText" text="karadere">
      <formula>NOT(ISERROR(SEARCH("karadere",AJ2)))</formula>
    </cfRule>
    <cfRule type="containsText" dxfId="116" priority="131" operator="containsText" text="atasever">
      <formula>NOT(ISERROR(SEARCH("atasever",AJ2)))</formula>
    </cfRule>
    <cfRule type="containsText" dxfId="115" priority="132" operator="containsText" text="sezer">
      <formula>NOT(ISERROR(SEARCH("sezer",AJ2)))</formula>
    </cfRule>
    <cfRule type="containsText" dxfId="114" priority="133" operator="containsText" text="atasoy">
      <formula>NOT(ISERROR(SEARCH("atasoy",AJ2)))</formula>
    </cfRule>
  </conditionalFormatting>
  <conditionalFormatting sqref="D67:D68 D87:D88">
    <cfRule type="containsText" dxfId="113" priority="96" operator="containsText" text="altun">
      <formula>NOT(ISERROR(SEARCH("altun",D67)))</formula>
    </cfRule>
    <cfRule type="containsText" dxfId="112" priority="97" operator="containsText" text="acarbaş">
      <formula>NOT(ISERROR(SEARCH("acarbaş",D67)))</formula>
    </cfRule>
    <cfRule type="containsText" dxfId="111" priority="98" operator="containsText" text="yükseltürk">
      <formula>NOT(ISERROR(SEARCH("yükseltürk",D67)))</formula>
    </cfRule>
    <cfRule type="containsText" dxfId="110" priority="99" operator="containsText" text="berk">
      <formula>NOT(ISERROR(SEARCH("berk",D67)))</formula>
    </cfRule>
    <cfRule type="containsText" dxfId="109" priority="100" operator="containsText" text="bulat">
      <formula>NOT(ISERROR(SEARCH("bulat",D67)))</formula>
    </cfRule>
    <cfRule type="containsText" dxfId="108" priority="101" operator="containsText" text="erdal">
      <formula>NOT(ISERROR(SEARCH("erdal",D67)))</formula>
    </cfRule>
    <cfRule type="containsText" dxfId="107" priority="102" operator="containsText" text="altan">
      <formula>NOT(ISERROR(SEARCH("altan",D67)))</formula>
    </cfRule>
    <cfRule type="containsText" dxfId="106" priority="103" operator="containsText" text="yeşilyurt">
      <formula>NOT(ISERROR(SEARCH("yeşilyurt",D67)))</formula>
    </cfRule>
    <cfRule type="containsText" dxfId="105" priority="104" operator="containsText" text="gürer">
      <formula>NOT(ISERROR(SEARCH("gürer",D67)))</formula>
    </cfRule>
    <cfRule type="containsText" dxfId="104" priority="105" operator="containsText" text="güngüneş">
      <formula>NOT(ISERROR(SEARCH("güngüneş",D67)))</formula>
    </cfRule>
    <cfRule type="containsText" dxfId="103" priority="106" operator="containsText" text="dönmez">
      <formula>NOT(ISERROR(SEARCH("dönmez",D67)))</formula>
    </cfRule>
    <cfRule type="containsText" dxfId="102" priority="107" operator="containsText" text="bozacı">
      <formula>NOT(ISERROR(SEARCH("bozacı",D67)))</formula>
    </cfRule>
    <cfRule type="containsText" dxfId="101" priority="108" operator="containsText" text="kaya">
      <formula>NOT(ISERROR(SEARCH("kaya",D67)))</formula>
    </cfRule>
    <cfRule type="containsText" dxfId="100" priority="109" operator="containsText" text="geçmiş">
      <formula>NOT(ISERROR(SEARCH("geçmiş",D67)))</formula>
    </cfRule>
    <cfRule type="containsText" dxfId="99" priority="110" operator="containsText" text="güler">
      <formula>NOT(ISERROR(SEARCH("güler",D67)))</formula>
    </cfRule>
    <cfRule type="containsText" dxfId="98" priority="111" operator="containsText" text="karadere">
      <formula>NOT(ISERROR(SEARCH("karadere",D67)))</formula>
    </cfRule>
    <cfRule type="containsText" dxfId="97" priority="112" operator="containsText" text="atasever">
      <formula>NOT(ISERROR(SEARCH("atasever",D67)))</formula>
    </cfRule>
    <cfRule type="containsText" dxfId="96" priority="113" operator="containsText" text="sezer">
      <formula>NOT(ISERROR(SEARCH("sezer",D67)))</formula>
    </cfRule>
    <cfRule type="containsText" dxfId="95" priority="114" operator="containsText" text="atasoy">
      <formula>NOT(ISERROR(SEARCH("atasoy",D67)))</formula>
    </cfRule>
  </conditionalFormatting>
  <conditionalFormatting sqref="AJ19">
    <cfRule type="containsText" dxfId="94" priority="77" operator="containsText" text="altun">
      <formula>NOT(ISERROR(SEARCH("altun",AJ19)))</formula>
    </cfRule>
    <cfRule type="containsText" dxfId="93" priority="78" operator="containsText" text="acarbaş">
      <formula>NOT(ISERROR(SEARCH("acarbaş",AJ19)))</formula>
    </cfRule>
    <cfRule type="containsText" dxfId="92" priority="79" operator="containsText" text="yükseltürk">
      <formula>NOT(ISERROR(SEARCH("yükseltürk",AJ19)))</formula>
    </cfRule>
    <cfRule type="containsText" dxfId="91" priority="80" operator="containsText" text="berk">
      <formula>NOT(ISERROR(SEARCH("berk",AJ19)))</formula>
    </cfRule>
    <cfRule type="containsText" dxfId="90" priority="81" operator="containsText" text="bulat">
      <formula>NOT(ISERROR(SEARCH("bulat",AJ19)))</formula>
    </cfRule>
    <cfRule type="containsText" dxfId="89" priority="82" operator="containsText" text="erdal">
      <formula>NOT(ISERROR(SEARCH("erdal",AJ19)))</formula>
    </cfRule>
    <cfRule type="containsText" dxfId="88" priority="83" operator="containsText" text="altan">
      <formula>NOT(ISERROR(SEARCH("altan",AJ19)))</formula>
    </cfRule>
    <cfRule type="containsText" dxfId="87" priority="84" operator="containsText" text="yeşilyurt">
      <formula>NOT(ISERROR(SEARCH("yeşilyurt",AJ19)))</formula>
    </cfRule>
    <cfRule type="containsText" dxfId="86" priority="85" operator="containsText" text="gürer">
      <formula>NOT(ISERROR(SEARCH("gürer",AJ19)))</formula>
    </cfRule>
    <cfRule type="containsText" dxfId="85" priority="86" operator="containsText" text="güngüneş">
      <formula>NOT(ISERROR(SEARCH("güngüneş",AJ19)))</formula>
    </cfRule>
    <cfRule type="containsText" dxfId="84" priority="87" operator="containsText" text="dönmez">
      <formula>NOT(ISERROR(SEARCH("dönmez",AJ19)))</formula>
    </cfRule>
    <cfRule type="containsText" dxfId="83" priority="88" operator="containsText" text="bozacı">
      <formula>NOT(ISERROR(SEARCH("bozacı",AJ19)))</formula>
    </cfRule>
    <cfRule type="containsText" dxfId="82" priority="89" operator="containsText" text="kaya">
      <formula>NOT(ISERROR(SEARCH("kaya",AJ19)))</formula>
    </cfRule>
    <cfRule type="containsText" dxfId="81" priority="90" operator="containsText" text="geçmiş">
      <formula>NOT(ISERROR(SEARCH("geçmiş",AJ19)))</formula>
    </cfRule>
    <cfRule type="containsText" dxfId="80" priority="91" operator="containsText" text="güler">
      <formula>NOT(ISERROR(SEARCH("güler",AJ19)))</formula>
    </cfRule>
    <cfRule type="containsText" dxfId="79" priority="92" operator="containsText" text="karadere">
      <formula>NOT(ISERROR(SEARCH("karadere",AJ19)))</formula>
    </cfRule>
    <cfRule type="containsText" dxfId="78" priority="93" operator="containsText" text="atasever">
      <formula>NOT(ISERROR(SEARCH("atasever",AJ19)))</formula>
    </cfRule>
    <cfRule type="containsText" dxfId="77" priority="94" operator="containsText" text="sezer">
      <formula>NOT(ISERROR(SEARCH("sezer",AJ19)))</formula>
    </cfRule>
    <cfRule type="containsText" dxfId="76" priority="95" operator="containsText" text="atasoy">
      <formula>NOT(ISERROR(SEARCH("atasoy",AJ19)))</formula>
    </cfRule>
  </conditionalFormatting>
  <conditionalFormatting sqref="AK104:XFD104 A104:AI104">
    <cfRule type="containsText" dxfId="75" priority="58" operator="containsText" text="altun">
      <formula>NOT(ISERROR(SEARCH("altun",A104)))</formula>
    </cfRule>
    <cfRule type="containsText" dxfId="74" priority="59" operator="containsText" text="acarbaş">
      <formula>NOT(ISERROR(SEARCH("acarbaş",A104)))</formula>
    </cfRule>
    <cfRule type="containsText" dxfId="73" priority="60" operator="containsText" text="yükseltürk">
      <formula>NOT(ISERROR(SEARCH("yükseltürk",A104)))</formula>
    </cfRule>
    <cfRule type="containsText" dxfId="72" priority="61" operator="containsText" text="berk">
      <formula>NOT(ISERROR(SEARCH("berk",A104)))</formula>
    </cfRule>
    <cfRule type="containsText" dxfId="71" priority="62" operator="containsText" text="bulat">
      <formula>NOT(ISERROR(SEARCH("bulat",A104)))</formula>
    </cfRule>
    <cfRule type="containsText" dxfId="70" priority="63" operator="containsText" text="erdal">
      <formula>NOT(ISERROR(SEARCH("erdal",A104)))</formula>
    </cfRule>
    <cfRule type="containsText" dxfId="69" priority="64" operator="containsText" text="altan">
      <formula>NOT(ISERROR(SEARCH("altan",A104)))</formula>
    </cfRule>
    <cfRule type="containsText" dxfId="68" priority="65" operator="containsText" text="yeşilyurt">
      <formula>NOT(ISERROR(SEARCH("yeşilyurt",A104)))</formula>
    </cfRule>
    <cfRule type="containsText" dxfId="67" priority="66" operator="containsText" text="gürer">
      <formula>NOT(ISERROR(SEARCH("gürer",A104)))</formula>
    </cfRule>
    <cfRule type="containsText" dxfId="66" priority="67" operator="containsText" text="güngüneş">
      <formula>NOT(ISERROR(SEARCH("güngüneş",A104)))</formula>
    </cfRule>
    <cfRule type="containsText" dxfId="65" priority="68" operator="containsText" text="dönmez">
      <formula>NOT(ISERROR(SEARCH("dönmez",A104)))</formula>
    </cfRule>
    <cfRule type="containsText" dxfId="64" priority="69" operator="containsText" text="bozacı">
      <formula>NOT(ISERROR(SEARCH("bozacı",A104)))</formula>
    </cfRule>
    <cfRule type="containsText" dxfId="63" priority="70" operator="containsText" text="kaya">
      <formula>NOT(ISERROR(SEARCH("kaya",A104)))</formula>
    </cfRule>
    <cfRule type="containsText" dxfId="62" priority="71" operator="containsText" text="geçmiş">
      <formula>NOT(ISERROR(SEARCH("geçmiş",A104)))</formula>
    </cfRule>
    <cfRule type="containsText" dxfId="61" priority="72" operator="containsText" text="güler">
      <formula>NOT(ISERROR(SEARCH("güler",A104)))</formula>
    </cfRule>
    <cfRule type="containsText" dxfId="60" priority="73" operator="containsText" text="karadere">
      <formula>NOT(ISERROR(SEARCH("karadere",A104)))</formula>
    </cfRule>
    <cfRule type="containsText" dxfId="59" priority="74" operator="containsText" text="atasever">
      <formula>NOT(ISERROR(SEARCH("atasever",A104)))</formula>
    </cfRule>
    <cfRule type="containsText" dxfId="58" priority="75" operator="containsText" text="sezer">
      <formula>NOT(ISERROR(SEARCH("sezer",A104)))</formula>
    </cfRule>
    <cfRule type="containsText" dxfId="57" priority="76" operator="containsText" text="atasoy">
      <formula>NOT(ISERROR(SEARCH("atasoy",A104)))</formula>
    </cfRule>
  </conditionalFormatting>
  <conditionalFormatting sqref="AJ104">
    <cfRule type="containsText" dxfId="56" priority="39" operator="containsText" text="altun">
      <formula>NOT(ISERROR(SEARCH("altun",AJ104)))</formula>
    </cfRule>
    <cfRule type="containsText" dxfId="55" priority="40" operator="containsText" text="acarbaş">
      <formula>NOT(ISERROR(SEARCH("acarbaş",AJ104)))</formula>
    </cfRule>
    <cfRule type="containsText" dxfId="54" priority="41" operator="containsText" text="yükseltürk">
      <formula>NOT(ISERROR(SEARCH("yükseltürk",AJ104)))</formula>
    </cfRule>
    <cfRule type="containsText" dxfId="53" priority="42" operator="containsText" text="berk">
      <formula>NOT(ISERROR(SEARCH("berk",AJ104)))</formula>
    </cfRule>
    <cfRule type="containsText" dxfId="52" priority="43" operator="containsText" text="bulat">
      <formula>NOT(ISERROR(SEARCH("bulat",AJ104)))</formula>
    </cfRule>
    <cfRule type="containsText" dxfId="51" priority="44" operator="containsText" text="erdal">
      <formula>NOT(ISERROR(SEARCH("erdal",AJ104)))</formula>
    </cfRule>
    <cfRule type="containsText" dxfId="50" priority="45" operator="containsText" text="altan">
      <formula>NOT(ISERROR(SEARCH("altan",AJ104)))</formula>
    </cfRule>
    <cfRule type="containsText" dxfId="49" priority="46" operator="containsText" text="yeşilyurt">
      <formula>NOT(ISERROR(SEARCH("yeşilyurt",AJ104)))</formula>
    </cfRule>
    <cfRule type="containsText" dxfId="48" priority="47" operator="containsText" text="gürer">
      <formula>NOT(ISERROR(SEARCH("gürer",AJ104)))</formula>
    </cfRule>
    <cfRule type="containsText" dxfId="47" priority="48" operator="containsText" text="güngüneş">
      <formula>NOT(ISERROR(SEARCH("güngüneş",AJ104)))</formula>
    </cfRule>
    <cfRule type="containsText" dxfId="46" priority="49" operator="containsText" text="dönmez">
      <formula>NOT(ISERROR(SEARCH("dönmez",AJ104)))</formula>
    </cfRule>
    <cfRule type="containsText" dxfId="45" priority="50" operator="containsText" text="bozacı">
      <formula>NOT(ISERROR(SEARCH("bozacı",AJ104)))</formula>
    </cfRule>
    <cfRule type="containsText" dxfId="44" priority="51" operator="containsText" text="kaya">
      <formula>NOT(ISERROR(SEARCH("kaya",AJ104)))</formula>
    </cfRule>
    <cfRule type="containsText" dxfId="43" priority="52" operator="containsText" text="geçmiş">
      <formula>NOT(ISERROR(SEARCH("geçmiş",AJ104)))</formula>
    </cfRule>
    <cfRule type="containsText" dxfId="42" priority="53" operator="containsText" text="güler">
      <formula>NOT(ISERROR(SEARCH("güler",AJ104)))</formula>
    </cfRule>
    <cfRule type="containsText" dxfId="41" priority="54" operator="containsText" text="karadere">
      <formula>NOT(ISERROR(SEARCH("karadere",AJ104)))</formula>
    </cfRule>
    <cfRule type="containsText" dxfId="40" priority="55" operator="containsText" text="atasever">
      <formula>NOT(ISERROR(SEARCH("atasever",AJ104)))</formula>
    </cfRule>
    <cfRule type="containsText" dxfId="39" priority="56" operator="containsText" text="sezer">
      <formula>NOT(ISERROR(SEARCH("sezer",AJ104)))</formula>
    </cfRule>
    <cfRule type="containsText" dxfId="38" priority="57" operator="containsText" text="atasoy">
      <formula>NOT(ISERROR(SEARCH("atasoy",AJ104)))</formula>
    </cfRule>
  </conditionalFormatting>
  <conditionalFormatting sqref="AK103:XFD103 A103 V103">
    <cfRule type="containsText" dxfId="37" priority="20" operator="containsText" text="altun">
      <formula>NOT(ISERROR(SEARCH("altun",A103)))</formula>
    </cfRule>
    <cfRule type="containsText" dxfId="36" priority="21" operator="containsText" text="acarbaş">
      <formula>NOT(ISERROR(SEARCH("acarbaş",A103)))</formula>
    </cfRule>
    <cfRule type="containsText" dxfId="35" priority="22" operator="containsText" text="yükseltürk">
      <formula>NOT(ISERROR(SEARCH("yükseltürk",A103)))</formula>
    </cfRule>
    <cfRule type="containsText" dxfId="34" priority="23" operator="containsText" text="berk">
      <formula>NOT(ISERROR(SEARCH("berk",A103)))</formula>
    </cfRule>
    <cfRule type="containsText" dxfId="33" priority="24" operator="containsText" text="bulat">
      <formula>NOT(ISERROR(SEARCH("bulat",A103)))</formula>
    </cfRule>
    <cfRule type="containsText" dxfId="32" priority="25" operator="containsText" text="erdal">
      <formula>NOT(ISERROR(SEARCH("erdal",A103)))</formula>
    </cfRule>
    <cfRule type="containsText" dxfId="31" priority="26" operator="containsText" text="altan">
      <formula>NOT(ISERROR(SEARCH("altan",A103)))</formula>
    </cfRule>
    <cfRule type="containsText" dxfId="30" priority="27" operator="containsText" text="yeşilyurt">
      <formula>NOT(ISERROR(SEARCH("yeşilyurt",A103)))</formula>
    </cfRule>
    <cfRule type="containsText" dxfId="29" priority="28" operator="containsText" text="gürer">
      <formula>NOT(ISERROR(SEARCH("gürer",A103)))</formula>
    </cfRule>
    <cfRule type="containsText" dxfId="28" priority="29" operator="containsText" text="güngüneş">
      <formula>NOT(ISERROR(SEARCH("güngüneş",A103)))</formula>
    </cfRule>
    <cfRule type="containsText" dxfId="27" priority="30" operator="containsText" text="dönmez">
      <formula>NOT(ISERROR(SEARCH("dönmez",A103)))</formula>
    </cfRule>
    <cfRule type="containsText" dxfId="26" priority="31" operator="containsText" text="bozacı">
      <formula>NOT(ISERROR(SEARCH("bozacı",A103)))</formula>
    </cfRule>
    <cfRule type="containsText" dxfId="25" priority="32" operator="containsText" text="kaya">
      <formula>NOT(ISERROR(SEARCH("kaya",A103)))</formula>
    </cfRule>
    <cfRule type="containsText" dxfId="24" priority="33" operator="containsText" text="geçmiş">
      <formula>NOT(ISERROR(SEARCH("geçmiş",A103)))</formula>
    </cfRule>
    <cfRule type="containsText" dxfId="23" priority="34" operator="containsText" text="güler">
      <formula>NOT(ISERROR(SEARCH("güler",A103)))</formula>
    </cfRule>
    <cfRule type="containsText" dxfId="22" priority="35" operator="containsText" text="karadere">
      <formula>NOT(ISERROR(SEARCH("karadere",A103)))</formula>
    </cfRule>
    <cfRule type="containsText" dxfId="21" priority="36" operator="containsText" text="atasever">
      <formula>NOT(ISERROR(SEARCH("atasever",A103)))</formula>
    </cfRule>
    <cfRule type="containsText" dxfId="20" priority="37" operator="containsText" text="sezer">
      <formula>NOT(ISERROR(SEARCH("sezer",A103)))</formula>
    </cfRule>
    <cfRule type="containsText" dxfId="19" priority="38" operator="containsText" text="atasoy">
      <formula>NOT(ISERROR(SEARCH("atasoy",A103)))</formula>
    </cfRule>
  </conditionalFormatting>
  <conditionalFormatting sqref="T93:U94">
    <cfRule type="containsText" dxfId="18" priority="1" operator="containsText" text="altun">
      <formula>NOT(ISERROR(SEARCH("altun",T93)))</formula>
    </cfRule>
    <cfRule type="containsText" dxfId="17" priority="2" operator="containsText" text="acarbaş">
      <formula>NOT(ISERROR(SEARCH("acarbaş",T93)))</formula>
    </cfRule>
    <cfRule type="containsText" dxfId="16" priority="3" operator="containsText" text="yükseltürk">
      <formula>NOT(ISERROR(SEARCH("yükseltürk",T93)))</formula>
    </cfRule>
    <cfRule type="containsText" dxfId="15" priority="4" operator="containsText" text="berk">
      <formula>NOT(ISERROR(SEARCH("berk",T93)))</formula>
    </cfRule>
    <cfRule type="containsText" dxfId="14" priority="5" operator="containsText" text="bulat">
      <formula>NOT(ISERROR(SEARCH("bulat",T93)))</formula>
    </cfRule>
    <cfRule type="containsText" dxfId="13" priority="6" operator="containsText" text="erdal">
      <formula>NOT(ISERROR(SEARCH("erdal",T93)))</formula>
    </cfRule>
    <cfRule type="containsText" dxfId="12" priority="7" operator="containsText" text="altan">
      <formula>NOT(ISERROR(SEARCH("altan",T93)))</formula>
    </cfRule>
    <cfRule type="containsText" dxfId="11" priority="8" operator="containsText" text="yeşilyurt">
      <formula>NOT(ISERROR(SEARCH("yeşilyurt",T93)))</formula>
    </cfRule>
    <cfRule type="containsText" dxfId="10" priority="9" operator="containsText" text="gürer">
      <formula>NOT(ISERROR(SEARCH("gürer",T93)))</formula>
    </cfRule>
    <cfRule type="containsText" dxfId="9" priority="10" operator="containsText" text="güngüneş">
      <formula>NOT(ISERROR(SEARCH("güngüneş",T93)))</formula>
    </cfRule>
    <cfRule type="containsText" dxfId="8" priority="11" operator="containsText" text="dönmez">
      <formula>NOT(ISERROR(SEARCH("dönmez",T93)))</formula>
    </cfRule>
    <cfRule type="containsText" dxfId="7" priority="12" operator="containsText" text="bozacı">
      <formula>NOT(ISERROR(SEARCH("bozacı",T93)))</formula>
    </cfRule>
    <cfRule type="containsText" dxfId="6" priority="13" operator="containsText" text="kaya">
      <formula>NOT(ISERROR(SEARCH("kaya",T93)))</formula>
    </cfRule>
    <cfRule type="containsText" dxfId="5" priority="14" operator="containsText" text="geçmiş">
      <formula>NOT(ISERROR(SEARCH("geçmiş",T93)))</formula>
    </cfRule>
    <cfRule type="containsText" dxfId="4" priority="15" operator="containsText" text="güler">
      <formula>NOT(ISERROR(SEARCH("güler",T93)))</formula>
    </cfRule>
    <cfRule type="containsText" dxfId="3" priority="16" operator="containsText" text="karadere">
      <formula>NOT(ISERROR(SEARCH("karadere",T93)))</formula>
    </cfRule>
    <cfRule type="containsText" dxfId="2" priority="17" operator="containsText" text="atasever">
      <formula>NOT(ISERROR(SEARCH("atasever",T93)))</formula>
    </cfRule>
    <cfRule type="containsText" dxfId="1" priority="18" operator="containsText" text="sezer">
      <formula>NOT(ISERROR(SEARCH("sezer",T93)))</formula>
    </cfRule>
    <cfRule type="containsText" dxfId="0" priority="19" operator="containsText" text="atasoy">
      <formula>NOT(ISERROR(SEARCH("atasoy",T93)))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26" firstPageNumber="0" orientation="portrait" r:id="rId1"/>
  <headerFooter alignWithMargins="0"/>
  <rowBreaks count="1" manualBreakCount="1">
    <brk id="102" max="35" man="1"/>
  </rowBreaks>
  <colBreaks count="2" manualBreakCount="2">
    <brk id="21" max="206" man="1"/>
    <brk id="4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7"/>
  <sheetViews>
    <sheetView view="pageBreakPreview" topLeftCell="P1" zoomScale="70" zoomScaleNormal="115" zoomScaleSheetLayoutView="70" workbookViewId="0">
      <selection activeCell="K26" sqref="K26"/>
    </sheetView>
  </sheetViews>
  <sheetFormatPr defaultRowHeight="12" customHeight="1" x14ac:dyDescent="0.2"/>
  <cols>
    <col min="1" max="1" width="9" style="2" customWidth="1"/>
    <col min="2" max="2" width="6.85546875" style="1" customWidth="1"/>
    <col min="3" max="3" width="6.85546875" style="3" customWidth="1"/>
    <col min="4" max="5" width="9.140625" style="1" customWidth="1"/>
    <col min="6" max="6" width="37" style="2" customWidth="1"/>
    <col min="7" max="7" width="9.5703125" style="1" customWidth="1"/>
    <col min="8" max="8" width="9" style="2" customWidth="1"/>
    <col min="9" max="9" width="6.85546875" style="1" customWidth="1"/>
    <col min="10" max="10" width="6.85546875" style="3" customWidth="1"/>
    <col min="11" max="11" width="38" style="2" customWidth="1"/>
    <col min="12" max="12" width="9.5703125" style="1" customWidth="1"/>
    <col min="13" max="13" width="9" style="2" customWidth="1"/>
    <col min="14" max="14" width="6.85546875" style="1" customWidth="1"/>
    <col min="15" max="15" width="6.85546875" style="3" customWidth="1"/>
    <col min="16" max="16" width="35.85546875" style="2" customWidth="1"/>
    <col min="17" max="17" width="9.5703125" style="1" customWidth="1"/>
    <col min="18" max="18" width="9" style="2" customWidth="1"/>
    <col min="19" max="19" width="6.85546875" style="1" customWidth="1"/>
    <col min="20" max="20" width="6.85546875" style="3" customWidth="1"/>
    <col min="21" max="21" width="31.7109375" style="2" customWidth="1"/>
    <col min="22" max="22" width="9.5703125" style="1" customWidth="1"/>
    <col min="23" max="23" width="9" style="2" customWidth="1"/>
    <col min="24" max="24" width="6.85546875" style="1" customWidth="1"/>
    <col min="25" max="25" width="6.85546875" style="3" customWidth="1"/>
    <col min="26" max="26" width="37.85546875" style="2" customWidth="1"/>
    <col min="27" max="27" width="9.5703125" style="1" customWidth="1"/>
    <col min="28" max="28" width="9" style="2" customWidth="1"/>
    <col min="29" max="29" width="6.85546875" style="1" customWidth="1"/>
    <col min="30" max="30" width="6.85546875" style="3" customWidth="1"/>
    <col min="31" max="31" width="38" style="2" customWidth="1"/>
    <col min="32" max="32" width="9.5703125" style="1" customWidth="1"/>
    <col min="33" max="33" width="9" style="2" customWidth="1"/>
    <col min="34" max="34" width="6.85546875" style="1" customWidth="1"/>
    <col min="35" max="35" width="6.85546875" style="3" customWidth="1"/>
    <col min="36" max="36" width="56.85546875" style="2" customWidth="1"/>
    <col min="37" max="37" width="9.5703125" style="1" customWidth="1"/>
    <col min="38" max="16384" width="9.140625" style="1"/>
  </cols>
  <sheetData>
    <row r="1" spans="1:40" s="22" customFormat="1" ht="11.25" customHeight="1" x14ac:dyDescent="0.2">
      <c r="A1" s="67" t="s">
        <v>10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</row>
    <row r="2" spans="1:40" s="22" customFormat="1" ht="11.25" customHeight="1" x14ac:dyDescent="0.2">
      <c r="A2" s="67" t="s">
        <v>3</v>
      </c>
      <c r="B2" s="67"/>
      <c r="C2" s="23" t="s">
        <v>0</v>
      </c>
      <c r="D2" s="24"/>
      <c r="E2" s="24"/>
      <c r="F2" s="24" t="s">
        <v>4</v>
      </c>
      <c r="G2" s="24" t="s">
        <v>16</v>
      </c>
      <c r="H2" s="67" t="s">
        <v>3</v>
      </c>
      <c r="I2" s="67"/>
      <c r="J2" s="23" t="s">
        <v>0</v>
      </c>
      <c r="K2" s="24" t="s">
        <v>17</v>
      </c>
      <c r="L2" s="24" t="s">
        <v>16</v>
      </c>
      <c r="M2" s="67" t="s">
        <v>3</v>
      </c>
      <c r="N2" s="67"/>
      <c r="O2" s="23" t="s">
        <v>0</v>
      </c>
      <c r="P2" s="24" t="s">
        <v>5</v>
      </c>
      <c r="Q2" s="24" t="s">
        <v>16</v>
      </c>
      <c r="R2" s="67" t="s">
        <v>3</v>
      </c>
      <c r="S2" s="67"/>
      <c r="T2" s="23" t="s">
        <v>0</v>
      </c>
      <c r="U2" s="24" t="s">
        <v>6</v>
      </c>
      <c r="V2" s="24" t="s">
        <v>16</v>
      </c>
      <c r="W2" s="67" t="s">
        <v>3</v>
      </c>
      <c r="X2" s="67"/>
      <c r="Y2" s="23" t="s">
        <v>0</v>
      </c>
      <c r="Z2" s="24" t="s">
        <v>7</v>
      </c>
      <c r="AA2" s="24" t="s">
        <v>16</v>
      </c>
      <c r="AB2" s="67" t="s">
        <v>3</v>
      </c>
      <c r="AC2" s="67"/>
      <c r="AD2" s="23" t="s">
        <v>0</v>
      </c>
      <c r="AE2" s="24" t="s">
        <v>9</v>
      </c>
      <c r="AF2" s="24" t="s">
        <v>16</v>
      </c>
      <c r="AG2" s="67" t="s">
        <v>3</v>
      </c>
      <c r="AH2" s="67"/>
      <c r="AI2" s="23" t="s">
        <v>0</v>
      </c>
      <c r="AJ2" s="24" t="s">
        <v>8</v>
      </c>
      <c r="AK2" s="24" t="s">
        <v>16</v>
      </c>
    </row>
    <row r="3" spans="1:40" s="22" customFormat="1" ht="11.25" customHeight="1" x14ac:dyDescent="0.2">
      <c r="A3" s="66" t="s">
        <v>11</v>
      </c>
      <c r="B3" s="66" t="s">
        <v>1</v>
      </c>
      <c r="C3" s="23">
        <v>0.41666666666666669</v>
      </c>
      <c r="D3" s="24"/>
      <c r="E3" s="24"/>
      <c r="F3" s="25"/>
      <c r="G3" s="25"/>
      <c r="H3" s="66" t="s">
        <v>11</v>
      </c>
      <c r="I3" s="66" t="s">
        <v>1</v>
      </c>
      <c r="J3" s="23">
        <v>0.41666666666666669</v>
      </c>
      <c r="K3" s="25"/>
      <c r="L3" s="25"/>
      <c r="M3" s="66" t="s">
        <v>11</v>
      </c>
      <c r="N3" s="66" t="s">
        <v>1</v>
      </c>
      <c r="O3" s="23">
        <v>0.41666666666666669</v>
      </c>
      <c r="P3" s="24" t="s">
        <v>19</v>
      </c>
      <c r="Q3" s="25" t="s">
        <v>247</v>
      </c>
      <c r="R3" s="66" t="s">
        <v>11</v>
      </c>
      <c r="S3" s="66" t="s">
        <v>1</v>
      </c>
      <c r="T3" s="23">
        <v>0.41666666666666669</v>
      </c>
      <c r="U3" s="25"/>
      <c r="V3" s="25"/>
      <c r="W3" s="66" t="s">
        <v>11</v>
      </c>
      <c r="X3" s="66" t="s">
        <v>1</v>
      </c>
      <c r="Y3" s="23">
        <v>0.41666666666666669</v>
      </c>
      <c r="AB3" s="66" t="s">
        <v>11</v>
      </c>
      <c r="AC3" s="66" t="s">
        <v>1</v>
      </c>
      <c r="AD3" s="23">
        <v>0.41666666666666669</v>
      </c>
      <c r="AE3" s="26" t="s">
        <v>69</v>
      </c>
      <c r="AF3" s="25" t="s">
        <v>244</v>
      </c>
      <c r="AG3" s="66" t="s">
        <v>11</v>
      </c>
      <c r="AH3" s="66" t="s">
        <v>1</v>
      </c>
      <c r="AI3" s="23">
        <v>0.41666666666666669</v>
      </c>
      <c r="AJ3" s="25"/>
      <c r="AK3" s="25"/>
      <c r="AL3" s="27"/>
      <c r="AN3" s="28"/>
    </row>
    <row r="4" spans="1:40" s="22" customFormat="1" ht="11.25" customHeight="1" x14ac:dyDescent="0.2">
      <c r="A4" s="66"/>
      <c r="B4" s="66"/>
      <c r="C4" s="23"/>
      <c r="D4" s="24"/>
      <c r="E4" s="24"/>
      <c r="F4" s="25"/>
      <c r="G4" s="25"/>
      <c r="H4" s="66"/>
      <c r="I4" s="66"/>
      <c r="J4" s="23"/>
      <c r="K4" s="25"/>
      <c r="L4" s="25"/>
      <c r="M4" s="66"/>
      <c r="N4" s="66"/>
      <c r="O4" s="23"/>
      <c r="P4" s="24" t="s">
        <v>18</v>
      </c>
      <c r="Q4" s="25"/>
      <c r="R4" s="66"/>
      <c r="S4" s="66"/>
      <c r="T4" s="23"/>
      <c r="U4" s="25"/>
      <c r="V4" s="25"/>
      <c r="W4" s="66"/>
      <c r="X4" s="66"/>
      <c r="Y4" s="23"/>
      <c r="AB4" s="66"/>
      <c r="AC4" s="66"/>
      <c r="AD4" s="23"/>
      <c r="AE4" s="26" t="s">
        <v>70</v>
      </c>
      <c r="AF4" s="25"/>
      <c r="AG4" s="66"/>
      <c r="AH4" s="66"/>
      <c r="AI4" s="23"/>
      <c r="AJ4" s="25"/>
      <c r="AK4" s="25"/>
      <c r="AL4" s="27"/>
      <c r="AN4" s="29"/>
    </row>
    <row r="5" spans="1:40" s="22" customFormat="1" ht="11.25" customHeight="1" x14ac:dyDescent="0.2">
      <c r="A5" s="66"/>
      <c r="B5" s="66"/>
      <c r="C5" s="23">
        <v>0.45833333333333331</v>
      </c>
      <c r="D5" s="24"/>
      <c r="E5" s="24"/>
      <c r="F5" s="4" t="s">
        <v>23</v>
      </c>
      <c r="G5" s="24" t="s">
        <v>248</v>
      </c>
      <c r="H5" s="66"/>
      <c r="I5" s="66"/>
      <c r="J5" s="23">
        <v>0.45833333333333331</v>
      </c>
      <c r="K5" s="24" t="s">
        <v>19</v>
      </c>
      <c r="L5" s="24" t="s">
        <v>246</v>
      </c>
      <c r="M5" s="66"/>
      <c r="N5" s="66"/>
      <c r="O5" s="23">
        <v>0.45833333333333331</v>
      </c>
      <c r="P5" s="25" t="s">
        <v>57</v>
      </c>
      <c r="Q5" s="25" t="s">
        <v>247</v>
      </c>
      <c r="R5" s="66"/>
      <c r="S5" s="66"/>
      <c r="T5" s="23">
        <v>0.45833333333333331</v>
      </c>
      <c r="U5" s="24"/>
      <c r="V5" s="24"/>
      <c r="W5" s="66"/>
      <c r="X5" s="66"/>
      <c r="Y5" s="23">
        <v>0.45833333333333331</v>
      </c>
      <c r="Z5" s="24"/>
      <c r="AA5" s="24"/>
      <c r="AB5" s="66"/>
      <c r="AC5" s="66"/>
      <c r="AD5" s="23">
        <v>0.45833333333333331</v>
      </c>
      <c r="AE5" s="24"/>
      <c r="AF5" s="24"/>
      <c r="AG5" s="66"/>
      <c r="AH5" s="66"/>
      <c r="AI5" s="23">
        <v>0.45833333333333331</v>
      </c>
      <c r="AJ5" s="30" t="s">
        <v>225</v>
      </c>
      <c r="AK5" s="24" t="s">
        <v>246</v>
      </c>
      <c r="AL5" s="27"/>
      <c r="AN5" s="29"/>
    </row>
    <row r="6" spans="1:40" s="22" customFormat="1" ht="11.25" customHeight="1" x14ac:dyDescent="0.2">
      <c r="A6" s="66"/>
      <c r="B6" s="66"/>
      <c r="C6" s="23"/>
      <c r="D6" s="24"/>
      <c r="E6" s="24"/>
      <c r="F6" s="25" t="s">
        <v>198</v>
      </c>
      <c r="G6" s="24"/>
      <c r="H6" s="66"/>
      <c r="I6" s="66"/>
      <c r="J6" s="23"/>
      <c r="K6" s="24" t="s">
        <v>18</v>
      </c>
      <c r="L6" s="24"/>
      <c r="M6" s="66"/>
      <c r="N6" s="66"/>
      <c r="O6" s="23"/>
      <c r="P6" s="25" t="s">
        <v>52</v>
      </c>
      <c r="Q6" s="24"/>
      <c r="R6" s="66"/>
      <c r="S6" s="66"/>
      <c r="T6" s="23"/>
      <c r="U6" s="24"/>
      <c r="V6" s="24"/>
      <c r="W6" s="66"/>
      <c r="X6" s="66"/>
      <c r="Y6" s="23"/>
      <c r="Z6" s="24"/>
      <c r="AA6" s="24"/>
      <c r="AB6" s="66"/>
      <c r="AC6" s="66"/>
      <c r="AD6" s="23"/>
      <c r="AE6" s="24"/>
      <c r="AF6" s="24"/>
      <c r="AG6" s="66"/>
      <c r="AH6" s="66"/>
      <c r="AI6" s="23"/>
      <c r="AJ6" s="30" t="s">
        <v>152</v>
      </c>
      <c r="AK6" s="24"/>
      <c r="AL6" s="27"/>
      <c r="AN6" s="29"/>
    </row>
    <row r="7" spans="1:40" s="22" customFormat="1" ht="11.25" customHeight="1" x14ac:dyDescent="0.2">
      <c r="A7" s="66"/>
      <c r="B7" s="66"/>
      <c r="C7" s="23">
        <v>0.54166666666666663</v>
      </c>
      <c r="D7" s="24"/>
      <c r="E7" s="24"/>
      <c r="F7" s="25"/>
      <c r="G7" s="25"/>
      <c r="H7" s="66"/>
      <c r="I7" s="66"/>
      <c r="J7" s="23">
        <v>0.54166666666666663</v>
      </c>
      <c r="K7" s="25"/>
      <c r="L7" s="25"/>
      <c r="M7" s="66"/>
      <c r="N7" s="66"/>
      <c r="O7" s="23">
        <v>0.54166666666666663</v>
      </c>
      <c r="P7" s="25" t="s">
        <v>51</v>
      </c>
      <c r="Q7" s="25" t="s">
        <v>247</v>
      </c>
      <c r="R7" s="66"/>
      <c r="S7" s="66"/>
      <c r="T7" s="23">
        <v>0.54166666666666663</v>
      </c>
      <c r="U7" s="25"/>
      <c r="V7" s="25"/>
      <c r="W7" s="66"/>
      <c r="X7" s="66"/>
      <c r="Y7" s="23">
        <v>0.54166666666666663</v>
      </c>
      <c r="Z7" s="24" t="s">
        <v>79</v>
      </c>
      <c r="AA7" s="25" t="s">
        <v>245</v>
      </c>
      <c r="AB7" s="66"/>
      <c r="AC7" s="66"/>
      <c r="AD7" s="23">
        <v>0.54166666666666663</v>
      </c>
      <c r="AE7" s="24" t="s">
        <v>49</v>
      </c>
      <c r="AF7" s="25" t="s">
        <v>244</v>
      </c>
      <c r="AG7" s="66"/>
      <c r="AH7" s="66"/>
      <c r="AI7" s="23">
        <v>0.54166666666666663</v>
      </c>
      <c r="AJ7" s="31"/>
      <c r="AK7" s="25"/>
      <c r="AL7" s="27"/>
      <c r="AN7" s="29"/>
    </row>
    <row r="8" spans="1:40" s="22" customFormat="1" ht="11.25" customHeight="1" x14ac:dyDescent="0.2">
      <c r="A8" s="66"/>
      <c r="B8" s="66"/>
      <c r="C8" s="23"/>
      <c r="D8" s="24"/>
      <c r="E8" s="24"/>
      <c r="F8" s="24"/>
      <c r="G8" s="25"/>
      <c r="H8" s="66"/>
      <c r="I8" s="66"/>
      <c r="J8" s="23"/>
      <c r="K8" s="25"/>
      <c r="L8" s="25"/>
      <c r="M8" s="66"/>
      <c r="N8" s="66"/>
      <c r="O8" s="23"/>
      <c r="P8" s="25" t="s">
        <v>52</v>
      </c>
      <c r="Q8" s="25"/>
      <c r="R8" s="66"/>
      <c r="S8" s="66"/>
      <c r="T8" s="23"/>
      <c r="U8" s="25"/>
      <c r="V8" s="25"/>
      <c r="W8" s="66"/>
      <c r="X8" s="66"/>
      <c r="Y8" s="23"/>
      <c r="Z8" s="25" t="s">
        <v>22</v>
      </c>
      <c r="AA8" s="25"/>
      <c r="AB8" s="66"/>
      <c r="AC8" s="66"/>
      <c r="AD8" s="23"/>
      <c r="AE8" s="25" t="s">
        <v>70</v>
      </c>
      <c r="AF8" s="25"/>
      <c r="AG8" s="66"/>
      <c r="AH8" s="66"/>
      <c r="AI8" s="23"/>
      <c r="AJ8" s="31"/>
      <c r="AK8" s="25"/>
      <c r="AL8" s="27"/>
      <c r="AN8" s="29"/>
    </row>
    <row r="9" spans="1:40" s="22" customFormat="1" ht="11.25" customHeight="1" x14ac:dyDescent="0.2">
      <c r="A9" s="66"/>
      <c r="B9" s="66"/>
      <c r="C9" s="23">
        <v>0.58333333333333337</v>
      </c>
      <c r="D9" s="24"/>
      <c r="E9" s="24"/>
      <c r="F9" s="4" t="s">
        <v>199</v>
      </c>
      <c r="G9" s="24" t="s">
        <v>248</v>
      </c>
      <c r="H9" s="66"/>
      <c r="I9" s="66"/>
      <c r="J9" s="23">
        <v>0.58333333333333337</v>
      </c>
      <c r="K9" s="25"/>
      <c r="L9" s="25"/>
      <c r="M9" s="66"/>
      <c r="N9" s="66"/>
      <c r="O9" s="23">
        <v>0.58333333333333337</v>
      </c>
      <c r="P9" s="25"/>
      <c r="Q9" s="25"/>
      <c r="R9" s="66"/>
      <c r="S9" s="66"/>
      <c r="T9" s="23">
        <v>0.58333333333333337</v>
      </c>
      <c r="U9" s="24"/>
      <c r="V9" s="25"/>
      <c r="W9" s="66"/>
      <c r="X9" s="66"/>
      <c r="Y9" s="23">
        <v>0.58333333333333337</v>
      </c>
      <c r="Z9" s="24"/>
      <c r="AA9" s="25"/>
      <c r="AB9" s="66"/>
      <c r="AC9" s="66"/>
      <c r="AD9" s="23">
        <v>0.58333333333333337</v>
      </c>
      <c r="AE9" s="32" t="s">
        <v>71</v>
      </c>
      <c r="AF9" s="25" t="s">
        <v>244</v>
      </c>
      <c r="AG9" s="66"/>
      <c r="AH9" s="66"/>
      <c r="AI9" s="23">
        <v>0.58333333333333337</v>
      </c>
      <c r="AJ9" s="24"/>
      <c r="AK9" s="25"/>
      <c r="AL9" s="27"/>
      <c r="AN9" s="29"/>
    </row>
    <row r="10" spans="1:40" s="22" customFormat="1" ht="11.25" customHeight="1" x14ac:dyDescent="0.2">
      <c r="A10" s="66"/>
      <c r="B10" s="66"/>
      <c r="C10" s="23"/>
      <c r="D10" s="24"/>
      <c r="E10" s="24"/>
      <c r="F10" s="25" t="s">
        <v>200</v>
      </c>
      <c r="G10" s="25"/>
      <c r="H10" s="66"/>
      <c r="I10" s="66"/>
      <c r="J10" s="23"/>
      <c r="K10" s="25"/>
      <c r="L10" s="25"/>
      <c r="M10" s="66"/>
      <c r="N10" s="66"/>
      <c r="O10" s="23"/>
      <c r="P10" s="25"/>
      <c r="Q10" s="25"/>
      <c r="R10" s="66"/>
      <c r="S10" s="66"/>
      <c r="T10" s="23"/>
      <c r="U10" s="24"/>
      <c r="V10" s="25"/>
      <c r="W10" s="66"/>
      <c r="X10" s="66"/>
      <c r="Y10" s="23"/>
      <c r="Z10" s="25"/>
      <c r="AA10" s="25"/>
      <c r="AB10" s="66"/>
      <c r="AC10" s="66"/>
      <c r="AD10" s="23"/>
      <c r="AE10" s="32" t="s">
        <v>72</v>
      </c>
      <c r="AF10" s="25"/>
      <c r="AG10" s="66"/>
      <c r="AH10" s="66"/>
      <c r="AI10" s="23"/>
      <c r="AJ10" s="25"/>
      <c r="AK10" s="25"/>
      <c r="AL10" s="27"/>
      <c r="AN10" s="29"/>
    </row>
    <row r="11" spans="1:40" s="22" customFormat="1" ht="11.25" customHeight="1" x14ac:dyDescent="0.2">
      <c r="A11" s="66"/>
      <c r="B11" s="66"/>
      <c r="C11" s="23">
        <v>0.625</v>
      </c>
      <c r="D11" s="24"/>
      <c r="E11" s="24"/>
      <c r="F11" s="4" t="s">
        <v>53</v>
      </c>
      <c r="G11" s="24" t="s">
        <v>248</v>
      </c>
      <c r="H11" s="66"/>
      <c r="I11" s="66"/>
      <c r="J11" s="23">
        <v>0.625</v>
      </c>
      <c r="K11" s="4" t="s">
        <v>45</v>
      </c>
      <c r="L11" s="24" t="s">
        <v>246</v>
      </c>
      <c r="M11" s="66"/>
      <c r="N11" s="66"/>
      <c r="O11" s="23">
        <v>0.625</v>
      </c>
      <c r="P11" s="25" t="s">
        <v>27</v>
      </c>
      <c r="Q11" s="25" t="s">
        <v>247</v>
      </c>
      <c r="R11" s="66"/>
      <c r="S11" s="66"/>
      <c r="T11" s="23">
        <v>0.625</v>
      </c>
      <c r="U11" s="33" t="s">
        <v>109</v>
      </c>
      <c r="V11" s="25" t="s">
        <v>249</v>
      </c>
      <c r="W11" s="66"/>
      <c r="X11" s="66"/>
      <c r="Y11" s="23">
        <v>0.625</v>
      </c>
      <c r="Z11" s="24" t="s">
        <v>110</v>
      </c>
      <c r="AA11" s="25" t="s">
        <v>245</v>
      </c>
      <c r="AB11" s="66"/>
      <c r="AC11" s="66"/>
      <c r="AD11" s="23">
        <v>0.625</v>
      </c>
      <c r="AE11" s="25" t="s">
        <v>73</v>
      </c>
      <c r="AF11" s="25"/>
      <c r="AG11" s="66"/>
      <c r="AH11" s="66"/>
      <c r="AI11" s="23">
        <v>0.625</v>
      </c>
      <c r="AJ11" s="30" t="s">
        <v>226</v>
      </c>
      <c r="AK11" s="25" t="s">
        <v>245</v>
      </c>
      <c r="AL11" s="27"/>
      <c r="AN11" s="29"/>
    </row>
    <row r="12" spans="1:40" s="22" customFormat="1" ht="11.25" customHeight="1" x14ac:dyDescent="0.2">
      <c r="A12" s="66"/>
      <c r="B12" s="66"/>
      <c r="C12" s="23"/>
      <c r="D12" s="24"/>
      <c r="E12" s="24"/>
      <c r="F12" s="25" t="s">
        <v>201</v>
      </c>
      <c r="G12" s="25"/>
      <c r="H12" s="66"/>
      <c r="I12" s="66"/>
      <c r="J12" s="23"/>
      <c r="K12" s="25" t="s">
        <v>30</v>
      </c>
      <c r="L12" s="25"/>
      <c r="M12" s="66"/>
      <c r="N12" s="66"/>
      <c r="O12" s="23"/>
      <c r="P12" s="25" t="s">
        <v>26</v>
      </c>
      <c r="Q12" s="25"/>
      <c r="R12" s="66"/>
      <c r="S12" s="66"/>
      <c r="T12" s="23"/>
      <c r="U12" s="25" t="s">
        <v>18</v>
      </c>
      <c r="V12" s="25"/>
      <c r="W12" s="66"/>
      <c r="X12" s="66"/>
      <c r="Y12" s="23"/>
      <c r="Z12" s="24" t="s">
        <v>111</v>
      </c>
      <c r="AA12" s="25"/>
      <c r="AB12" s="66"/>
      <c r="AC12" s="66"/>
      <c r="AD12" s="23"/>
      <c r="AE12" s="25" t="s">
        <v>72</v>
      </c>
      <c r="AF12" s="25"/>
      <c r="AG12" s="66"/>
      <c r="AH12" s="66"/>
      <c r="AI12" s="23"/>
      <c r="AJ12" s="30" t="s">
        <v>180</v>
      </c>
      <c r="AK12" s="25"/>
      <c r="AL12" s="27"/>
      <c r="AN12" s="29"/>
    </row>
    <row r="13" spans="1:40" s="22" customFormat="1" ht="11.25" customHeight="1" x14ac:dyDescent="0.2">
      <c r="A13" s="66"/>
      <c r="B13" s="66"/>
      <c r="C13" s="23">
        <v>0.66666666666666663</v>
      </c>
      <c r="D13" s="24"/>
      <c r="E13" s="24"/>
      <c r="F13" s="4" t="s">
        <v>202</v>
      </c>
      <c r="G13" s="24" t="s">
        <v>248</v>
      </c>
      <c r="H13" s="66"/>
      <c r="I13" s="66"/>
      <c r="J13" s="23">
        <v>0.66666666666666663</v>
      </c>
      <c r="K13" s="4" t="s">
        <v>27</v>
      </c>
      <c r="L13" s="24" t="s">
        <v>246</v>
      </c>
      <c r="M13" s="66"/>
      <c r="N13" s="66"/>
      <c r="O13" s="23">
        <v>0.66666666666666663</v>
      </c>
      <c r="P13" s="24"/>
      <c r="Q13" s="25"/>
      <c r="R13" s="66"/>
      <c r="S13" s="66"/>
      <c r="T13" s="23">
        <v>0.66666666666666663</v>
      </c>
      <c r="U13" s="25"/>
      <c r="V13" s="25"/>
      <c r="W13" s="66"/>
      <c r="X13" s="66"/>
      <c r="Y13" s="23">
        <v>0.66666666666666663</v>
      </c>
      <c r="Z13" s="24"/>
      <c r="AA13" s="25"/>
      <c r="AB13" s="66"/>
      <c r="AC13" s="66"/>
      <c r="AD13" s="23">
        <v>0.66666666666666663</v>
      </c>
      <c r="AE13" s="25"/>
      <c r="AF13" s="25"/>
      <c r="AG13" s="66"/>
      <c r="AH13" s="66"/>
      <c r="AI13" s="23">
        <v>0.66666666666666663</v>
      </c>
      <c r="AJ13" s="24"/>
      <c r="AK13" s="25"/>
      <c r="AL13" s="27"/>
      <c r="AN13" s="29"/>
    </row>
    <row r="14" spans="1:40" s="22" customFormat="1" ht="11.25" customHeight="1" x14ac:dyDescent="0.2">
      <c r="A14" s="66"/>
      <c r="B14" s="66"/>
      <c r="C14" s="23"/>
      <c r="D14" s="24"/>
      <c r="E14" s="24"/>
      <c r="F14" s="25" t="s">
        <v>203</v>
      </c>
      <c r="G14" s="25"/>
      <c r="H14" s="66"/>
      <c r="I14" s="66"/>
      <c r="J14" s="23"/>
      <c r="K14" s="25" t="s">
        <v>26</v>
      </c>
      <c r="L14" s="25"/>
      <c r="M14" s="66"/>
      <c r="N14" s="66"/>
      <c r="O14" s="23"/>
      <c r="P14" s="25"/>
      <c r="Q14" s="25"/>
      <c r="R14" s="66"/>
      <c r="S14" s="66"/>
      <c r="T14" s="23"/>
      <c r="U14" s="25"/>
      <c r="V14" s="25"/>
      <c r="W14" s="66"/>
      <c r="X14" s="66"/>
      <c r="Y14" s="23"/>
      <c r="Z14" s="25"/>
      <c r="AA14" s="25"/>
      <c r="AB14" s="66"/>
      <c r="AC14" s="66"/>
      <c r="AD14" s="23"/>
      <c r="AE14" s="25"/>
      <c r="AF14" s="25"/>
      <c r="AG14" s="66"/>
      <c r="AH14" s="66"/>
      <c r="AI14" s="23"/>
      <c r="AJ14" s="25"/>
      <c r="AK14" s="25"/>
      <c r="AL14" s="27"/>
      <c r="AN14" s="29"/>
    </row>
    <row r="15" spans="1:40" s="22" customFormat="1" ht="11.25" customHeight="1" x14ac:dyDescent="0.2">
      <c r="A15" s="66"/>
      <c r="B15" s="66" t="s">
        <v>2</v>
      </c>
      <c r="C15" s="23">
        <v>0.70833333333333337</v>
      </c>
      <c r="D15" s="24"/>
      <c r="E15" s="24"/>
      <c r="F15" s="24"/>
      <c r="G15" s="24"/>
      <c r="H15" s="66"/>
      <c r="I15" s="66" t="s">
        <v>2</v>
      </c>
      <c r="J15" s="23">
        <v>0.70833333333333337</v>
      </c>
      <c r="K15" s="24"/>
      <c r="L15" s="24"/>
      <c r="M15" s="66"/>
      <c r="N15" s="66" t="s">
        <v>2</v>
      </c>
      <c r="O15" s="23">
        <v>0.70833333333333337</v>
      </c>
      <c r="P15" s="24" t="s">
        <v>19</v>
      </c>
      <c r="Q15" s="25" t="s">
        <v>247</v>
      </c>
      <c r="R15" s="66"/>
      <c r="S15" s="66" t="s">
        <v>2</v>
      </c>
      <c r="T15" s="23">
        <v>0.70833333333333337</v>
      </c>
      <c r="U15" s="24"/>
      <c r="V15" s="24"/>
      <c r="W15" s="66"/>
      <c r="X15" s="66" t="s">
        <v>2</v>
      </c>
      <c r="Y15" s="23">
        <v>0.70833333333333337</v>
      </c>
      <c r="Z15" s="24" t="s">
        <v>110</v>
      </c>
      <c r="AA15" s="25" t="s">
        <v>245</v>
      </c>
      <c r="AB15" s="66"/>
      <c r="AC15" s="66" t="s">
        <v>2</v>
      </c>
      <c r="AD15" s="23">
        <v>0.70833333333333337</v>
      </c>
      <c r="AE15" s="32" t="s">
        <v>74</v>
      </c>
      <c r="AF15" s="25" t="s">
        <v>244</v>
      </c>
      <c r="AG15" s="66"/>
      <c r="AH15" s="66" t="s">
        <v>2</v>
      </c>
      <c r="AI15" s="23">
        <v>0.70833333333333337</v>
      </c>
      <c r="AJ15" s="30" t="s">
        <v>225</v>
      </c>
      <c r="AK15" s="24" t="s">
        <v>247</v>
      </c>
      <c r="AL15" s="27"/>
      <c r="AN15" s="29"/>
    </row>
    <row r="16" spans="1:40" s="22" customFormat="1" ht="11.25" customHeight="1" x14ac:dyDescent="0.2">
      <c r="A16" s="66"/>
      <c r="B16" s="66"/>
      <c r="C16" s="23"/>
      <c r="D16" s="24"/>
      <c r="E16" s="24"/>
      <c r="F16" s="24"/>
      <c r="G16" s="24"/>
      <c r="H16" s="66"/>
      <c r="I16" s="66"/>
      <c r="J16" s="23"/>
      <c r="K16" s="24"/>
      <c r="L16" s="24"/>
      <c r="M16" s="66"/>
      <c r="N16" s="66"/>
      <c r="O16" s="23"/>
      <c r="P16" s="24" t="s">
        <v>18</v>
      </c>
      <c r="Q16" s="24"/>
      <c r="R16" s="66"/>
      <c r="S16" s="66"/>
      <c r="T16" s="23"/>
      <c r="U16" s="24"/>
      <c r="V16" s="24"/>
      <c r="W16" s="66"/>
      <c r="X16" s="66"/>
      <c r="Y16" s="23"/>
      <c r="Z16" s="24" t="s">
        <v>111</v>
      </c>
      <c r="AA16" s="24"/>
      <c r="AB16" s="66"/>
      <c r="AC16" s="66"/>
      <c r="AD16" s="23"/>
      <c r="AE16" s="32" t="s">
        <v>75</v>
      </c>
      <c r="AF16" s="24"/>
      <c r="AG16" s="66"/>
      <c r="AH16" s="66"/>
      <c r="AI16" s="23"/>
      <c r="AJ16" s="30" t="s">
        <v>152</v>
      </c>
      <c r="AK16" s="24"/>
      <c r="AL16" s="27"/>
      <c r="AN16" s="29"/>
    </row>
    <row r="17" spans="1:47" s="22" customFormat="1" ht="11.25" customHeight="1" x14ac:dyDescent="0.2">
      <c r="A17" s="66"/>
      <c r="B17" s="66"/>
      <c r="C17" s="23">
        <v>0.75</v>
      </c>
      <c r="D17" s="24"/>
      <c r="E17" s="24"/>
      <c r="F17" s="24"/>
      <c r="G17" s="25"/>
      <c r="H17" s="66"/>
      <c r="I17" s="66"/>
      <c r="J17" s="23">
        <v>0.75</v>
      </c>
      <c r="K17" s="24"/>
      <c r="L17" s="25"/>
      <c r="M17" s="66"/>
      <c r="N17" s="66"/>
      <c r="O17" s="23">
        <v>0.75</v>
      </c>
      <c r="P17" s="25" t="s">
        <v>27</v>
      </c>
      <c r="Q17" s="25" t="s">
        <v>247</v>
      </c>
      <c r="R17" s="66"/>
      <c r="S17" s="66"/>
      <c r="T17" s="23">
        <v>0.75</v>
      </c>
      <c r="U17" s="24"/>
      <c r="V17" s="25"/>
      <c r="W17" s="66"/>
      <c r="X17" s="66"/>
      <c r="Y17" s="23">
        <v>0.75</v>
      </c>
      <c r="Z17" s="24" t="s">
        <v>112</v>
      </c>
      <c r="AA17" s="25" t="s">
        <v>245</v>
      </c>
      <c r="AB17" s="66"/>
      <c r="AC17" s="66"/>
      <c r="AD17" s="23">
        <v>0.75</v>
      </c>
      <c r="AE17" s="32" t="s">
        <v>94</v>
      </c>
      <c r="AF17" s="25" t="s">
        <v>244</v>
      </c>
      <c r="AG17" s="66"/>
      <c r="AH17" s="66"/>
      <c r="AI17" s="23">
        <v>0.75</v>
      </c>
      <c r="AJ17" s="31"/>
      <c r="AK17" s="25"/>
      <c r="AL17" s="27"/>
      <c r="AN17" s="29"/>
    </row>
    <row r="18" spans="1:47" s="22" customFormat="1" ht="11.25" customHeight="1" x14ac:dyDescent="0.2">
      <c r="A18" s="66"/>
      <c r="B18" s="66"/>
      <c r="C18" s="23"/>
      <c r="D18" s="24"/>
      <c r="E18" s="24"/>
      <c r="F18" s="25"/>
      <c r="G18" s="25"/>
      <c r="H18" s="66"/>
      <c r="I18" s="66"/>
      <c r="J18" s="23"/>
      <c r="K18" s="24"/>
      <c r="L18" s="25"/>
      <c r="M18" s="66"/>
      <c r="N18" s="66"/>
      <c r="O18" s="23"/>
      <c r="P18" s="25" t="s">
        <v>26</v>
      </c>
      <c r="Q18" s="25"/>
      <c r="R18" s="66"/>
      <c r="S18" s="66"/>
      <c r="T18" s="23"/>
      <c r="U18" s="24"/>
      <c r="V18" s="25"/>
      <c r="W18" s="66"/>
      <c r="X18" s="66"/>
      <c r="Y18" s="23"/>
      <c r="Z18" s="25" t="s">
        <v>113</v>
      </c>
      <c r="AA18" s="25"/>
      <c r="AB18" s="66"/>
      <c r="AC18" s="66"/>
      <c r="AD18" s="23"/>
      <c r="AE18" s="32" t="s">
        <v>72</v>
      </c>
      <c r="AF18" s="25"/>
      <c r="AG18" s="66"/>
      <c r="AH18" s="66"/>
      <c r="AI18" s="23"/>
      <c r="AJ18" s="31"/>
      <c r="AK18" s="25"/>
      <c r="AL18" s="27"/>
      <c r="AN18" s="29"/>
    </row>
    <row r="19" spans="1:47" s="22" customFormat="1" ht="11.25" customHeight="1" x14ac:dyDescent="0.2">
      <c r="A19" s="66"/>
      <c r="B19" s="66"/>
      <c r="C19" s="23">
        <v>0.79166666666666663</v>
      </c>
      <c r="D19" s="24"/>
      <c r="E19" s="24"/>
      <c r="F19" s="25"/>
      <c r="G19" s="25"/>
      <c r="H19" s="66"/>
      <c r="I19" s="66"/>
      <c r="J19" s="23">
        <v>0.79166666666666663</v>
      </c>
      <c r="K19" s="24"/>
      <c r="L19" s="25"/>
      <c r="M19" s="66"/>
      <c r="N19" s="66"/>
      <c r="O19" s="23">
        <v>0.79166666666666663</v>
      </c>
      <c r="P19" s="25" t="s">
        <v>40</v>
      </c>
      <c r="Q19" s="25" t="s">
        <v>247</v>
      </c>
      <c r="R19" s="66"/>
      <c r="S19" s="66"/>
      <c r="T19" s="23">
        <v>0.79166666666666663</v>
      </c>
      <c r="U19" s="24"/>
      <c r="V19" s="25"/>
      <c r="W19" s="66"/>
      <c r="X19" s="66"/>
      <c r="Y19" s="23">
        <v>0.79166666666666663</v>
      </c>
      <c r="Z19" s="25" t="s">
        <v>79</v>
      </c>
      <c r="AA19" s="25" t="s">
        <v>245</v>
      </c>
      <c r="AB19" s="66"/>
      <c r="AC19" s="66"/>
      <c r="AD19" s="23">
        <v>0.79166666666666663</v>
      </c>
      <c r="AE19" s="25" t="s">
        <v>71</v>
      </c>
      <c r="AF19" s="25" t="s">
        <v>244</v>
      </c>
      <c r="AG19" s="66"/>
      <c r="AH19" s="66"/>
      <c r="AI19" s="23">
        <v>0.79166666666666663</v>
      </c>
      <c r="AJ19" s="34"/>
      <c r="AK19" s="25"/>
      <c r="AL19" s="27"/>
      <c r="AN19" s="29"/>
    </row>
    <row r="20" spans="1:47" s="22" customFormat="1" ht="11.25" customHeight="1" x14ac:dyDescent="0.2">
      <c r="A20" s="66"/>
      <c r="B20" s="66"/>
      <c r="C20" s="23"/>
      <c r="D20" s="24"/>
      <c r="E20" s="24"/>
      <c r="F20" s="25"/>
      <c r="G20" s="25"/>
      <c r="H20" s="66"/>
      <c r="I20" s="66"/>
      <c r="J20" s="23"/>
      <c r="K20" s="24"/>
      <c r="L20" s="25"/>
      <c r="M20" s="66"/>
      <c r="N20" s="66"/>
      <c r="O20" s="23"/>
      <c r="P20" s="25" t="s">
        <v>26</v>
      </c>
      <c r="Q20" s="25"/>
      <c r="R20" s="66"/>
      <c r="S20" s="66"/>
      <c r="T20" s="23"/>
      <c r="U20" s="24"/>
      <c r="V20" s="25"/>
      <c r="W20" s="66"/>
      <c r="X20" s="66"/>
      <c r="Y20" s="23"/>
      <c r="Z20" s="25" t="s">
        <v>22</v>
      </c>
      <c r="AA20" s="25"/>
      <c r="AB20" s="66"/>
      <c r="AC20" s="66"/>
      <c r="AD20" s="23"/>
      <c r="AE20" s="25" t="s">
        <v>72</v>
      </c>
      <c r="AF20" s="25"/>
      <c r="AG20" s="66"/>
      <c r="AH20" s="66"/>
      <c r="AI20" s="23"/>
      <c r="AJ20" s="24"/>
      <c r="AK20" s="25"/>
      <c r="AL20" s="27"/>
      <c r="AN20" s="29"/>
    </row>
    <row r="21" spans="1:47" s="22" customFormat="1" ht="11.25" customHeight="1" x14ac:dyDescent="0.2">
      <c r="A21" s="66"/>
      <c r="B21" s="66"/>
      <c r="C21" s="23">
        <v>0.83333333333333337</v>
      </c>
      <c r="D21" s="24"/>
      <c r="E21" s="24"/>
      <c r="F21" s="25"/>
      <c r="G21" s="25"/>
      <c r="H21" s="66"/>
      <c r="I21" s="66"/>
      <c r="J21" s="23">
        <v>0.83333333333333337</v>
      </c>
      <c r="K21" s="25"/>
      <c r="L21" s="25"/>
      <c r="M21" s="66"/>
      <c r="N21" s="66"/>
      <c r="O21" s="23">
        <v>0.83333333333333337</v>
      </c>
      <c r="P21" s="25" t="s">
        <v>67</v>
      </c>
      <c r="Q21" s="25" t="s">
        <v>247</v>
      </c>
      <c r="R21" s="66"/>
      <c r="S21" s="66"/>
      <c r="T21" s="23">
        <v>0.83333333333333337</v>
      </c>
      <c r="U21" s="33"/>
      <c r="V21" s="25"/>
      <c r="W21" s="66"/>
      <c r="X21" s="66"/>
      <c r="Y21" s="23">
        <v>0.83333333333333337</v>
      </c>
      <c r="Z21" s="24" t="s">
        <v>114</v>
      </c>
      <c r="AA21" s="25" t="s">
        <v>245</v>
      </c>
      <c r="AB21" s="66"/>
      <c r="AC21" s="66"/>
      <c r="AD21" s="23">
        <v>0.83333333333333337</v>
      </c>
      <c r="AE21" s="35" t="s">
        <v>27</v>
      </c>
      <c r="AF21" s="25" t="s">
        <v>244</v>
      </c>
      <c r="AG21" s="66"/>
      <c r="AH21" s="66"/>
      <c r="AI21" s="23">
        <v>0.83333333333333337</v>
      </c>
      <c r="AJ21" s="25"/>
      <c r="AK21" s="25"/>
      <c r="AL21" s="27"/>
      <c r="AN21" s="29"/>
    </row>
    <row r="22" spans="1:47" s="22" customFormat="1" ht="11.25" customHeight="1" x14ac:dyDescent="0.2">
      <c r="A22" s="66"/>
      <c r="B22" s="66"/>
      <c r="C22" s="23"/>
      <c r="D22" s="24"/>
      <c r="E22" s="24"/>
      <c r="F22" s="25"/>
      <c r="G22" s="25"/>
      <c r="H22" s="66"/>
      <c r="I22" s="66"/>
      <c r="J22" s="23"/>
      <c r="K22" s="25"/>
      <c r="L22" s="25"/>
      <c r="M22" s="66"/>
      <c r="N22" s="66"/>
      <c r="O22" s="23"/>
      <c r="P22" s="25" t="s">
        <v>65</v>
      </c>
      <c r="Q22" s="25"/>
      <c r="R22" s="66"/>
      <c r="S22" s="66"/>
      <c r="T22" s="23"/>
      <c r="U22" s="25"/>
      <c r="V22" s="25"/>
      <c r="W22" s="66"/>
      <c r="X22" s="66"/>
      <c r="Y22" s="23"/>
      <c r="Z22" s="24" t="s">
        <v>113</v>
      </c>
      <c r="AA22" s="25"/>
      <c r="AB22" s="66"/>
      <c r="AC22" s="66"/>
      <c r="AD22" s="23"/>
      <c r="AE22" s="35" t="s">
        <v>78</v>
      </c>
      <c r="AF22" s="25"/>
      <c r="AG22" s="66"/>
      <c r="AH22" s="66"/>
      <c r="AI22" s="23"/>
      <c r="AJ22" s="25"/>
      <c r="AK22" s="25"/>
      <c r="AL22" s="27"/>
      <c r="AN22" s="29"/>
    </row>
    <row r="23" spans="1:47" s="22" customFormat="1" ht="11.25" customHeight="1" x14ac:dyDescent="0.2">
      <c r="A23" s="66" t="s">
        <v>12</v>
      </c>
      <c r="B23" s="66" t="s">
        <v>1</v>
      </c>
      <c r="C23" s="23">
        <v>0.41666666666666669</v>
      </c>
      <c r="D23" s="24"/>
      <c r="E23" s="24"/>
      <c r="F23" s="25"/>
      <c r="G23" s="25"/>
      <c r="H23" s="66" t="s">
        <v>12</v>
      </c>
      <c r="I23" s="66" t="s">
        <v>1</v>
      </c>
      <c r="J23" s="23">
        <v>0.41666666666666669</v>
      </c>
      <c r="K23" s="25"/>
      <c r="L23" s="25"/>
      <c r="M23" s="66" t="s">
        <v>12</v>
      </c>
      <c r="N23" s="66" t="s">
        <v>1</v>
      </c>
      <c r="O23" s="23">
        <v>0.41666666666666669</v>
      </c>
      <c r="P23" s="24" t="s">
        <v>23</v>
      </c>
      <c r="Q23" s="25" t="s">
        <v>247</v>
      </c>
      <c r="R23" s="66" t="s">
        <v>12</v>
      </c>
      <c r="S23" s="66" t="s">
        <v>1</v>
      </c>
      <c r="T23" s="23">
        <v>0.41666666666666669</v>
      </c>
      <c r="U23" s="25" t="s">
        <v>79</v>
      </c>
      <c r="V23" s="25" t="s">
        <v>249</v>
      </c>
      <c r="W23" s="66" t="s">
        <v>12</v>
      </c>
      <c r="X23" s="66" t="s">
        <v>1</v>
      </c>
      <c r="Y23" s="23">
        <v>0.41666666666666669</v>
      </c>
      <c r="Z23" s="25" t="s">
        <v>37</v>
      </c>
      <c r="AA23" s="25" t="s">
        <v>245</v>
      </c>
      <c r="AB23" s="66" t="s">
        <v>12</v>
      </c>
      <c r="AC23" s="66" t="s">
        <v>1</v>
      </c>
      <c r="AD23" s="23">
        <v>0.41666666666666669</v>
      </c>
      <c r="AE23" s="26" t="s">
        <v>79</v>
      </c>
      <c r="AF23" s="25" t="s">
        <v>244</v>
      </c>
      <c r="AG23" s="66" t="s">
        <v>12</v>
      </c>
      <c r="AH23" s="66" t="s">
        <v>1</v>
      </c>
      <c r="AI23" s="23">
        <v>0.41666666666666669</v>
      </c>
      <c r="AJ23" s="25"/>
      <c r="AK23" s="25"/>
      <c r="AL23" s="27"/>
      <c r="AN23" s="29"/>
    </row>
    <row r="24" spans="1:47" s="22" customFormat="1" ht="11.25" customHeight="1" x14ac:dyDescent="0.2">
      <c r="A24" s="66"/>
      <c r="B24" s="66"/>
      <c r="C24" s="23"/>
      <c r="D24" s="24"/>
      <c r="E24" s="24"/>
      <c r="F24" s="25"/>
      <c r="G24" s="25"/>
      <c r="H24" s="66"/>
      <c r="I24" s="66"/>
      <c r="J24" s="23"/>
      <c r="K24" s="25"/>
      <c r="L24" s="25"/>
      <c r="M24" s="66"/>
      <c r="N24" s="66"/>
      <c r="O24" s="23"/>
      <c r="P24" s="24" t="s">
        <v>22</v>
      </c>
      <c r="Q24" s="25"/>
      <c r="R24" s="66"/>
      <c r="S24" s="66"/>
      <c r="T24" s="23"/>
      <c r="U24" s="25" t="s">
        <v>115</v>
      </c>
      <c r="V24" s="25"/>
      <c r="W24" s="66"/>
      <c r="X24" s="66"/>
      <c r="Y24" s="23"/>
      <c r="Z24" s="25" t="s">
        <v>116</v>
      </c>
      <c r="AA24" s="25"/>
      <c r="AB24" s="66"/>
      <c r="AC24" s="66"/>
      <c r="AD24" s="23"/>
      <c r="AE24" s="26" t="s">
        <v>75</v>
      </c>
      <c r="AF24" s="25"/>
      <c r="AG24" s="66"/>
      <c r="AH24" s="66"/>
      <c r="AI24" s="23"/>
      <c r="AJ24" s="25"/>
      <c r="AK24" s="25"/>
      <c r="AL24" s="27"/>
      <c r="AN24" s="29"/>
    </row>
    <row r="25" spans="1:47" s="22" customFormat="1" ht="11.25" customHeight="1" x14ac:dyDescent="0.2">
      <c r="A25" s="66"/>
      <c r="B25" s="66"/>
      <c r="C25" s="23">
        <v>0.45833333333333331</v>
      </c>
      <c r="D25" s="24"/>
      <c r="E25" s="24"/>
      <c r="F25" s="25"/>
      <c r="G25" s="24"/>
      <c r="H25" s="66"/>
      <c r="I25" s="66"/>
      <c r="J25" s="23">
        <v>0.45833333333333331</v>
      </c>
      <c r="K25" s="24" t="s">
        <v>23</v>
      </c>
      <c r="L25" s="24" t="s">
        <v>246</v>
      </c>
      <c r="M25" s="66"/>
      <c r="N25" s="66"/>
      <c r="O25" s="23">
        <v>0.45833333333333331</v>
      </c>
      <c r="P25" s="24" t="s">
        <v>58</v>
      </c>
      <c r="Q25" s="25" t="s">
        <v>247</v>
      </c>
      <c r="R25" s="66"/>
      <c r="S25" s="66"/>
      <c r="T25" s="23">
        <v>0.45833333333333331</v>
      </c>
      <c r="U25" s="24" t="s">
        <v>117</v>
      </c>
      <c r="V25" s="25" t="s">
        <v>249</v>
      </c>
      <c r="W25" s="66"/>
      <c r="X25" s="66"/>
      <c r="Y25" s="23">
        <v>0.45833333333333331</v>
      </c>
      <c r="Z25" s="24" t="s">
        <v>114</v>
      </c>
      <c r="AA25" s="25" t="s">
        <v>245</v>
      </c>
      <c r="AB25" s="66"/>
      <c r="AC25" s="66"/>
      <c r="AD25" s="23">
        <v>0.45833333333333331</v>
      </c>
      <c r="AE25" s="24"/>
      <c r="AF25" s="24"/>
      <c r="AG25" s="66"/>
      <c r="AH25" s="66"/>
      <c r="AI25" s="23">
        <v>0.45833333333333331</v>
      </c>
      <c r="AJ25" s="30" t="s">
        <v>232</v>
      </c>
      <c r="AK25" s="25" t="s">
        <v>250</v>
      </c>
      <c r="AL25" s="27"/>
      <c r="AN25" s="29"/>
    </row>
    <row r="26" spans="1:47" s="22" customFormat="1" ht="11.25" customHeight="1" x14ac:dyDescent="0.2">
      <c r="A26" s="66"/>
      <c r="B26" s="66"/>
      <c r="C26" s="23"/>
      <c r="D26" s="24"/>
      <c r="E26" s="24"/>
      <c r="F26" s="25"/>
      <c r="G26" s="24"/>
      <c r="H26" s="66"/>
      <c r="I26" s="66"/>
      <c r="J26" s="23"/>
      <c r="K26" s="24" t="s">
        <v>22</v>
      </c>
      <c r="L26" s="24"/>
      <c r="M26" s="66"/>
      <c r="N26" s="66"/>
      <c r="O26" s="23"/>
      <c r="P26" s="24" t="s">
        <v>29</v>
      </c>
      <c r="Q26" s="24"/>
      <c r="R26" s="66"/>
      <c r="S26" s="66"/>
      <c r="T26" s="23"/>
      <c r="U26" s="24" t="s">
        <v>113</v>
      </c>
      <c r="V26" s="24"/>
      <c r="W26" s="66"/>
      <c r="X26" s="66"/>
      <c r="Y26" s="23"/>
      <c r="Z26" s="24" t="s">
        <v>113</v>
      </c>
      <c r="AA26" s="24"/>
      <c r="AB26" s="66"/>
      <c r="AC26" s="66"/>
      <c r="AD26" s="23"/>
      <c r="AE26" s="25"/>
      <c r="AF26" s="24"/>
      <c r="AG26" s="66"/>
      <c r="AH26" s="66"/>
      <c r="AI26" s="23"/>
      <c r="AJ26" s="30" t="s">
        <v>170</v>
      </c>
      <c r="AK26" s="25"/>
      <c r="AL26" s="27"/>
      <c r="AN26" s="29"/>
    </row>
    <row r="27" spans="1:47" s="22" customFormat="1" ht="11.25" customHeight="1" x14ac:dyDescent="0.2">
      <c r="A27" s="66"/>
      <c r="B27" s="66"/>
      <c r="C27" s="23">
        <v>0.54166666666666663</v>
      </c>
      <c r="D27" s="24"/>
      <c r="E27" s="24"/>
      <c r="F27" s="4" t="s">
        <v>204</v>
      </c>
      <c r="G27" s="24" t="s">
        <v>248</v>
      </c>
      <c r="H27" s="66"/>
      <c r="I27" s="66"/>
      <c r="J27" s="23">
        <v>0.54166666666666663</v>
      </c>
      <c r="K27" s="4" t="s">
        <v>41</v>
      </c>
      <c r="L27" s="24" t="s">
        <v>246</v>
      </c>
      <c r="M27" s="66"/>
      <c r="N27" s="66"/>
      <c r="O27" s="23">
        <v>0.54166666666666663</v>
      </c>
      <c r="P27" s="4" t="s">
        <v>28</v>
      </c>
      <c r="Q27" s="25" t="s">
        <v>247</v>
      </c>
      <c r="R27" s="66"/>
      <c r="S27" s="66"/>
      <c r="T27" s="23">
        <v>0.54166666666666663</v>
      </c>
      <c r="U27" s="25" t="s">
        <v>27</v>
      </c>
      <c r="V27" s="25" t="s">
        <v>249</v>
      </c>
      <c r="W27" s="66"/>
      <c r="X27" s="66"/>
      <c r="Y27" s="23">
        <v>0.54166666666666663</v>
      </c>
      <c r="Z27" s="24" t="s">
        <v>53</v>
      </c>
      <c r="AA27" s="25" t="s">
        <v>245</v>
      </c>
      <c r="AB27" s="66"/>
      <c r="AC27" s="66"/>
      <c r="AD27" s="23">
        <v>0.54166666666666663</v>
      </c>
      <c r="AE27" s="24" t="s">
        <v>80</v>
      </c>
      <c r="AF27" s="25" t="s">
        <v>244</v>
      </c>
      <c r="AG27" s="66"/>
      <c r="AH27" s="66"/>
      <c r="AI27" s="23">
        <v>0.54166666666666663</v>
      </c>
      <c r="AJ27" s="36"/>
      <c r="AK27" s="25"/>
      <c r="AL27" s="27"/>
      <c r="AN27" s="29"/>
    </row>
    <row r="28" spans="1:47" s="22" customFormat="1" ht="11.25" customHeight="1" x14ac:dyDescent="0.2">
      <c r="A28" s="66"/>
      <c r="B28" s="66"/>
      <c r="C28" s="23"/>
      <c r="D28" s="24"/>
      <c r="E28" s="24"/>
      <c r="F28" s="24" t="s">
        <v>205</v>
      </c>
      <c r="G28" s="25"/>
      <c r="H28" s="66"/>
      <c r="I28" s="66"/>
      <c r="J28" s="23"/>
      <c r="K28" s="25" t="s">
        <v>26</v>
      </c>
      <c r="L28" s="37"/>
      <c r="M28" s="66"/>
      <c r="N28" s="66"/>
      <c r="O28" s="23"/>
      <c r="P28" s="25" t="s">
        <v>29</v>
      </c>
      <c r="Q28" s="25"/>
      <c r="R28" s="66"/>
      <c r="S28" s="66"/>
      <c r="T28" s="23"/>
      <c r="U28" s="24" t="s">
        <v>30</v>
      </c>
      <c r="V28" s="25"/>
      <c r="W28" s="66"/>
      <c r="X28" s="66"/>
      <c r="Y28" s="23"/>
      <c r="Z28" s="25" t="s">
        <v>113</v>
      </c>
      <c r="AA28" s="25"/>
      <c r="AB28" s="66"/>
      <c r="AC28" s="66"/>
      <c r="AD28" s="23"/>
      <c r="AE28" s="24" t="s">
        <v>72</v>
      </c>
      <c r="AF28" s="25"/>
      <c r="AG28" s="66"/>
      <c r="AH28" s="66"/>
      <c r="AI28" s="23"/>
      <c r="AJ28" s="24"/>
      <c r="AK28" s="25"/>
      <c r="AL28" s="27"/>
      <c r="AN28" s="29"/>
    </row>
    <row r="29" spans="1:47" s="22" customFormat="1" ht="11.25" customHeight="1" x14ac:dyDescent="0.2">
      <c r="A29" s="66"/>
      <c r="B29" s="66"/>
      <c r="C29" s="23">
        <v>0.58333333333333337</v>
      </c>
      <c r="D29" s="24"/>
      <c r="E29" s="24"/>
      <c r="F29" s="4" t="s">
        <v>206</v>
      </c>
      <c r="G29" s="24" t="s">
        <v>248</v>
      </c>
      <c r="H29" s="66"/>
      <c r="I29" s="66"/>
      <c r="J29" s="23">
        <v>0.58333333333333337</v>
      </c>
      <c r="K29" s="4" t="s">
        <v>56</v>
      </c>
      <c r="L29" s="24" t="s">
        <v>246</v>
      </c>
      <c r="M29" s="66"/>
      <c r="N29" s="66"/>
      <c r="O29" s="23">
        <v>0.58333333333333337</v>
      </c>
      <c r="P29" s="25" t="s">
        <v>40</v>
      </c>
      <c r="Q29" s="25" t="s">
        <v>247</v>
      </c>
      <c r="R29" s="66"/>
      <c r="S29" s="66"/>
      <c r="T29" s="23">
        <v>0.58333333333333337</v>
      </c>
      <c r="U29" s="24" t="s">
        <v>118</v>
      </c>
      <c r="V29" s="25" t="s">
        <v>249</v>
      </c>
      <c r="W29" s="66"/>
      <c r="X29" s="66"/>
      <c r="Y29" s="23">
        <v>0.58333333333333337</v>
      </c>
      <c r="Z29" s="25"/>
      <c r="AA29" s="25"/>
      <c r="AB29" s="66"/>
      <c r="AC29" s="66"/>
      <c r="AD29" s="23">
        <v>0.58333333333333337</v>
      </c>
      <c r="AE29" s="32" t="s">
        <v>81</v>
      </c>
      <c r="AF29" s="25" t="s">
        <v>244</v>
      </c>
      <c r="AG29" s="66"/>
      <c r="AH29" s="66"/>
      <c r="AI29" s="23">
        <v>0.58333333333333337</v>
      </c>
      <c r="AJ29" s="38"/>
      <c r="AK29" s="25"/>
      <c r="AL29" s="27"/>
      <c r="AN29" s="29"/>
    </row>
    <row r="30" spans="1:47" s="22" customFormat="1" ht="11.25" customHeight="1" x14ac:dyDescent="0.2">
      <c r="A30" s="66"/>
      <c r="B30" s="66"/>
      <c r="C30" s="23"/>
      <c r="D30" s="24"/>
      <c r="E30" s="24"/>
      <c r="F30" s="25" t="s">
        <v>207</v>
      </c>
      <c r="G30" s="25"/>
      <c r="H30" s="66"/>
      <c r="I30" s="66"/>
      <c r="J30" s="23"/>
      <c r="K30" s="25" t="s">
        <v>30</v>
      </c>
      <c r="L30" s="25"/>
      <c r="M30" s="66"/>
      <c r="N30" s="66"/>
      <c r="O30" s="23"/>
      <c r="P30" s="25" t="s">
        <v>26</v>
      </c>
      <c r="Q30" s="25"/>
      <c r="R30" s="66"/>
      <c r="S30" s="66"/>
      <c r="T30" s="23"/>
      <c r="U30" s="24" t="s">
        <v>43</v>
      </c>
      <c r="V30" s="25"/>
      <c r="W30" s="66"/>
      <c r="X30" s="66"/>
      <c r="Y30" s="23"/>
      <c r="Z30" s="25"/>
      <c r="AA30" s="25"/>
      <c r="AB30" s="66"/>
      <c r="AC30" s="66"/>
      <c r="AD30" s="23"/>
      <c r="AE30" s="26" t="s">
        <v>72</v>
      </c>
      <c r="AF30" s="25"/>
      <c r="AG30" s="66"/>
      <c r="AH30" s="66"/>
      <c r="AI30" s="23"/>
      <c r="AJ30" s="26"/>
      <c r="AK30" s="25"/>
      <c r="AL30" s="27"/>
      <c r="AN30" s="29"/>
    </row>
    <row r="31" spans="1:47" s="22" customFormat="1" ht="11.25" customHeight="1" x14ac:dyDescent="0.2">
      <c r="A31" s="66"/>
      <c r="B31" s="66"/>
      <c r="C31" s="23">
        <v>0.625</v>
      </c>
      <c r="D31" s="24"/>
      <c r="E31" s="24"/>
      <c r="F31" s="4" t="s">
        <v>208</v>
      </c>
      <c r="G31" s="24" t="s">
        <v>248</v>
      </c>
      <c r="H31" s="66"/>
      <c r="I31" s="66"/>
      <c r="J31" s="23">
        <v>0.625</v>
      </c>
      <c r="K31" s="24"/>
      <c r="L31" s="25"/>
      <c r="M31" s="66"/>
      <c r="N31" s="66"/>
      <c r="O31" s="23">
        <v>0.625</v>
      </c>
      <c r="P31" s="25" t="s">
        <v>66</v>
      </c>
      <c r="Q31" s="25" t="s">
        <v>247</v>
      </c>
      <c r="R31" s="66"/>
      <c r="S31" s="66"/>
      <c r="T31" s="23">
        <v>0.625</v>
      </c>
      <c r="U31" s="33"/>
      <c r="V31" s="25"/>
      <c r="W31" s="66"/>
      <c r="X31" s="66"/>
      <c r="Y31" s="23">
        <v>0.625</v>
      </c>
      <c r="Z31" s="24" t="s">
        <v>119</v>
      </c>
      <c r="AA31" s="25" t="s">
        <v>245</v>
      </c>
      <c r="AB31" s="66"/>
      <c r="AC31" s="66"/>
      <c r="AD31" s="23">
        <v>0.625</v>
      </c>
      <c r="AE31" s="24" t="s">
        <v>27</v>
      </c>
      <c r="AF31" s="25" t="s">
        <v>244</v>
      </c>
      <c r="AG31" s="66"/>
      <c r="AH31" s="66"/>
      <c r="AI31" s="23">
        <v>0.625</v>
      </c>
      <c r="AJ31" s="32"/>
      <c r="AK31" s="25"/>
      <c r="AL31" s="39"/>
      <c r="AM31" s="39"/>
      <c r="AN31" s="39"/>
      <c r="AO31" s="39"/>
      <c r="AP31" s="39"/>
      <c r="AQ31" s="39"/>
      <c r="AR31" s="39"/>
      <c r="AS31" s="39"/>
      <c r="AT31" s="39"/>
      <c r="AU31" s="39"/>
    </row>
    <row r="32" spans="1:47" s="22" customFormat="1" ht="11.25" customHeight="1" x14ac:dyDescent="0.2">
      <c r="A32" s="66"/>
      <c r="B32" s="66"/>
      <c r="C32" s="23"/>
      <c r="D32" s="24"/>
      <c r="E32" s="24"/>
      <c r="F32" s="25" t="s">
        <v>209</v>
      </c>
      <c r="G32" s="25"/>
      <c r="H32" s="66"/>
      <c r="I32" s="66"/>
      <c r="J32" s="23"/>
      <c r="K32" s="25"/>
      <c r="L32" s="25"/>
      <c r="M32" s="66"/>
      <c r="N32" s="66"/>
      <c r="O32" s="23"/>
      <c r="P32" s="25" t="s">
        <v>29</v>
      </c>
      <c r="Q32" s="25"/>
      <c r="R32" s="66"/>
      <c r="S32" s="66"/>
      <c r="T32" s="23"/>
      <c r="U32" s="25"/>
      <c r="V32" s="25"/>
      <c r="W32" s="66"/>
      <c r="X32" s="66"/>
      <c r="Y32" s="23"/>
      <c r="Z32" s="24" t="s">
        <v>116</v>
      </c>
      <c r="AA32" s="25"/>
      <c r="AB32" s="66"/>
      <c r="AC32" s="66"/>
      <c r="AD32" s="23"/>
      <c r="AE32" s="24" t="s">
        <v>82</v>
      </c>
      <c r="AF32" s="25"/>
      <c r="AG32" s="66"/>
      <c r="AH32" s="66"/>
      <c r="AI32" s="23"/>
      <c r="AJ32" s="25"/>
      <c r="AK32" s="25"/>
      <c r="AL32" s="27"/>
      <c r="AN32" s="29"/>
    </row>
    <row r="33" spans="1:47" s="22" customFormat="1" ht="11.25" customHeight="1" x14ac:dyDescent="0.2">
      <c r="A33" s="66"/>
      <c r="B33" s="66"/>
      <c r="C33" s="23">
        <v>0.66666666666666663</v>
      </c>
      <c r="D33" s="24"/>
      <c r="E33" s="24"/>
      <c r="F33" s="4" t="s">
        <v>210</v>
      </c>
      <c r="G33" s="24" t="s">
        <v>248</v>
      </c>
      <c r="H33" s="66"/>
      <c r="I33" s="66"/>
      <c r="J33" s="23">
        <v>0.66666666666666663</v>
      </c>
      <c r="K33" s="4" t="s">
        <v>33</v>
      </c>
      <c r="L33" s="24" t="s">
        <v>246</v>
      </c>
      <c r="M33" s="66"/>
      <c r="N33" s="66"/>
      <c r="O33" s="23">
        <v>0.66666666666666663</v>
      </c>
      <c r="P33" s="25"/>
      <c r="Q33" s="25"/>
      <c r="R33" s="66"/>
      <c r="S33" s="66"/>
      <c r="T33" s="23">
        <v>0.66666666666666663</v>
      </c>
      <c r="U33" s="25"/>
      <c r="V33" s="25"/>
      <c r="W33" s="66"/>
      <c r="X33" s="66"/>
      <c r="Y33" s="23">
        <v>0.66666666666666663</v>
      </c>
      <c r="Z33" s="24" t="s">
        <v>120</v>
      </c>
      <c r="AA33" s="25" t="s">
        <v>245</v>
      </c>
      <c r="AB33" s="66"/>
      <c r="AC33" s="66"/>
      <c r="AD33" s="23">
        <v>0.66666666666666663</v>
      </c>
      <c r="AE33" s="24"/>
      <c r="AF33" s="25"/>
      <c r="AG33" s="66"/>
      <c r="AH33" s="66"/>
      <c r="AI33" s="23">
        <v>0.66666666666666663</v>
      </c>
      <c r="AJ33" s="24"/>
      <c r="AK33" s="25"/>
      <c r="AL33" s="27"/>
      <c r="AN33" s="29"/>
    </row>
    <row r="34" spans="1:47" s="22" customFormat="1" ht="11.25" customHeight="1" x14ac:dyDescent="0.2">
      <c r="A34" s="66"/>
      <c r="B34" s="66"/>
      <c r="C34" s="23"/>
      <c r="D34" s="24"/>
      <c r="E34" s="24"/>
      <c r="F34" s="25" t="s">
        <v>207</v>
      </c>
      <c r="G34" s="25"/>
      <c r="H34" s="66"/>
      <c r="I34" s="66"/>
      <c r="J34" s="23"/>
      <c r="K34" s="25" t="s">
        <v>26</v>
      </c>
      <c r="L34" s="25"/>
      <c r="M34" s="66"/>
      <c r="N34" s="66"/>
      <c r="O34" s="23"/>
      <c r="P34" s="25"/>
      <c r="Q34" s="25"/>
      <c r="R34" s="66"/>
      <c r="S34" s="66"/>
      <c r="T34" s="23"/>
      <c r="U34" s="25"/>
      <c r="V34" s="25"/>
      <c r="W34" s="66"/>
      <c r="X34" s="66"/>
      <c r="Y34" s="23"/>
      <c r="Z34" s="25" t="s">
        <v>121</v>
      </c>
      <c r="AA34" s="25"/>
      <c r="AB34" s="66"/>
      <c r="AC34" s="66"/>
      <c r="AD34" s="23"/>
      <c r="AE34" s="25"/>
      <c r="AF34" s="25"/>
      <c r="AG34" s="66"/>
      <c r="AH34" s="66"/>
      <c r="AI34" s="23"/>
      <c r="AJ34" s="25"/>
      <c r="AK34" s="25"/>
      <c r="AN34" s="29"/>
    </row>
    <row r="35" spans="1:47" s="22" customFormat="1" ht="11.25" customHeight="1" x14ac:dyDescent="0.2">
      <c r="A35" s="66"/>
      <c r="B35" s="66" t="s">
        <v>2</v>
      </c>
      <c r="C35" s="23">
        <v>0.70833333333333337</v>
      </c>
      <c r="D35" s="24"/>
      <c r="E35" s="24"/>
      <c r="F35" s="24"/>
      <c r="G35" s="24"/>
      <c r="H35" s="66"/>
      <c r="I35" s="66" t="s">
        <v>2</v>
      </c>
      <c r="J35" s="23">
        <v>0.70833333333333337</v>
      </c>
      <c r="K35" s="24"/>
      <c r="L35" s="24"/>
      <c r="M35" s="66"/>
      <c r="N35" s="66" t="s">
        <v>2</v>
      </c>
      <c r="O35" s="23">
        <v>0.70833333333333337</v>
      </c>
      <c r="P35" s="24" t="s">
        <v>23</v>
      </c>
      <c r="Q35" s="25" t="s">
        <v>247</v>
      </c>
      <c r="R35" s="66"/>
      <c r="S35" s="66" t="s">
        <v>2</v>
      </c>
      <c r="T35" s="23">
        <v>0.70833333333333337</v>
      </c>
      <c r="U35" s="24"/>
      <c r="V35" s="24"/>
      <c r="W35" s="66"/>
      <c r="X35" s="66" t="s">
        <v>2</v>
      </c>
      <c r="Y35" s="23">
        <v>0.70833333333333337</v>
      </c>
      <c r="Z35" s="24" t="s">
        <v>53</v>
      </c>
      <c r="AA35" s="25" t="s">
        <v>245</v>
      </c>
      <c r="AB35" s="66"/>
      <c r="AC35" s="66" t="s">
        <v>2</v>
      </c>
      <c r="AD35" s="23">
        <v>0.70833333333333337</v>
      </c>
      <c r="AE35" s="25" t="s">
        <v>83</v>
      </c>
      <c r="AF35" s="25" t="s">
        <v>244</v>
      </c>
      <c r="AG35" s="66"/>
      <c r="AH35" s="66" t="s">
        <v>2</v>
      </c>
      <c r="AI35" s="23">
        <v>0.70833333333333337</v>
      </c>
      <c r="AJ35" s="30" t="s">
        <v>228</v>
      </c>
      <c r="AK35" s="24" t="s">
        <v>247</v>
      </c>
      <c r="AL35" s="40"/>
      <c r="AN35" s="29"/>
    </row>
    <row r="36" spans="1:47" s="22" customFormat="1" ht="11.25" customHeight="1" x14ac:dyDescent="0.2">
      <c r="A36" s="66"/>
      <c r="B36" s="66"/>
      <c r="C36" s="23"/>
      <c r="D36" s="24"/>
      <c r="E36" s="24"/>
      <c r="F36" s="24"/>
      <c r="G36" s="24"/>
      <c r="H36" s="66"/>
      <c r="I36" s="66"/>
      <c r="J36" s="23"/>
      <c r="K36" s="24"/>
      <c r="L36" s="24"/>
      <c r="M36" s="66"/>
      <c r="N36" s="66"/>
      <c r="O36" s="23"/>
      <c r="P36" s="24" t="s">
        <v>22</v>
      </c>
      <c r="Q36" s="24"/>
      <c r="R36" s="66"/>
      <c r="S36" s="66"/>
      <c r="T36" s="23"/>
      <c r="U36" s="24"/>
      <c r="V36" s="24"/>
      <c r="W36" s="66"/>
      <c r="X36" s="66"/>
      <c r="Y36" s="23"/>
      <c r="Z36" s="24" t="s">
        <v>113</v>
      </c>
      <c r="AA36" s="24"/>
      <c r="AB36" s="66"/>
      <c r="AC36" s="66"/>
      <c r="AD36" s="23"/>
      <c r="AE36" s="24" t="s">
        <v>84</v>
      </c>
      <c r="AF36" s="24"/>
      <c r="AG36" s="66"/>
      <c r="AH36" s="66"/>
      <c r="AI36" s="23"/>
      <c r="AJ36" s="30" t="s">
        <v>160</v>
      </c>
      <c r="AK36" s="24"/>
      <c r="AL36" s="41"/>
    </row>
    <row r="37" spans="1:47" s="22" customFormat="1" ht="11.25" customHeight="1" x14ac:dyDescent="0.2">
      <c r="A37" s="66"/>
      <c r="B37" s="66"/>
      <c r="C37" s="23">
        <v>0.75</v>
      </c>
      <c r="D37" s="24"/>
      <c r="E37" s="24"/>
      <c r="F37" s="24"/>
      <c r="G37" s="25"/>
      <c r="H37" s="66"/>
      <c r="I37" s="66"/>
      <c r="J37" s="23">
        <v>0.75</v>
      </c>
      <c r="K37" s="24"/>
      <c r="L37" s="25"/>
      <c r="M37" s="66"/>
      <c r="N37" s="66"/>
      <c r="O37" s="23">
        <v>0.75</v>
      </c>
      <c r="P37" s="24" t="s">
        <v>58</v>
      </c>
      <c r="Q37" s="25" t="s">
        <v>247</v>
      </c>
      <c r="R37" s="66"/>
      <c r="S37" s="66"/>
      <c r="T37" s="23">
        <v>0.75</v>
      </c>
      <c r="U37" s="25"/>
      <c r="V37" s="25"/>
      <c r="W37" s="66"/>
      <c r="X37" s="66"/>
      <c r="Y37" s="23">
        <v>0.75</v>
      </c>
      <c r="Z37" s="24" t="s">
        <v>49</v>
      </c>
      <c r="AA37" s="25" t="s">
        <v>245</v>
      </c>
      <c r="AB37" s="66"/>
      <c r="AC37" s="66"/>
      <c r="AD37" s="23">
        <v>0.75</v>
      </c>
      <c r="AE37" s="32" t="s">
        <v>85</v>
      </c>
      <c r="AF37" s="25" t="s">
        <v>244</v>
      </c>
      <c r="AG37" s="66"/>
      <c r="AH37" s="66"/>
      <c r="AI37" s="23">
        <v>0.75</v>
      </c>
      <c r="AJ37" s="38"/>
      <c r="AK37" s="25"/>
      <c r="AL37" s="42"/>
      <c r="AM37" s="42"/>
      <c r="AN37" s="42"/>
      <c r="AO37" s="42"/>
      <c r="AP37" s="42"/>
      <c r="AQ37" s="42"/>
      <c r="AR37" s="42"/>
      <c r="AS37" s="42"/>
      <c r="AT37" s="42"/>
      <c r="AU37" s="42"/>
    </row>
    <row r="38" spans="1:47" s="22" customFormat="1" ht="11.25" customHeight="1" x14ac:dyDescent="0.2">
      <c r="A38" s="66"/>
      <c r="B38" s="66"/>
      <c r="C38" s="23"/>
      <c r="D38" s="24"/>
      <c r="E38" s="24"/>
      <c r="F38" s="25"/>
      <c r="G38" s="25"/>
      <c r="H38" s="66"/>
      <c r="I38" s="66"/>
      <c r="J38" s="23"/>
      <c r="K38" s="24"/>
      <c r="L38" s="25"/>
      <c r="M38" s="66"/>
      <c r="N38" s="66"/>
      <c r="O38" s="23"/>
      <c r="P38" s="24" t="s">
        <v>29</v>
      </c>
      <c r="Q38" s="25"/>
      <c r="R38" s="66"/>
      <c r="S38" s="66"/>
      <c r="T38" s="23"/>
      <c r="U38" s="24"/>
      <c r="V38" s="25"/>
      <c r="W38" s="66"/>
      <c r="X38" s="66"/>
      <c r="Y38" s="23"/>
      <c r="Z38" s="24" t="s">
        <v>50</v>
      </c>
      <c r="AA38" s="25"/>
      <c r="AB38" s="66"/>
      <c r="AC38" s="66"/>
      <c r="AD38" s="23"/>
      <c r="AE38" s="32" t="s">
        <v>72</v>
      </c>
      <c r="AF38" s="25"/>
      <c r="AG38" s="66"/>
      <c r="AH38" s="66"/>
      <c r="AI38" s="23"/>
      <c r="AJ38" s="24"/>
      <c r="AK38" s="25"/>
      <c r="AL38" s="27"/>
      <c r="AN38" s="29"/>
    </row>
    <row r="39" spans="1:47" s="22" customFormat="1" ht="11.25" customHeight="1" x14ac:dyDescent="0.2">
      <c r="A39" s="66"/>
      <c r="B39" s="66"/>
      <c r="C39" s="23">
        <v>0.79166666666666663</v>
      </c>
      <c r="D39" s="24"/>
      <c r="E39" s="24"/>
      <c r="F39" s="25"/>
      <c r="G39" s="25"/>
      <c r="H39" s="66"/>
      <c r="I39" s="66"/>
      <c r="J39" s="23">
        <v>0.79166666666666663</v>
      </c>
      <c r="K39" s="24"/>
      <c r="L39" s="25"/>
      <c r="M39" s="66"/>
      <c r="N39" s="66"/>
      <c r="O39" s="23">
        <v>0.79166666666666663</v>
      </c>
      <c r="P39" s="4" t="s">
        <v>28</v>
      </c>
      <c r="Q39" s="25" t="s">
        <v>247</v>
      </c>
      <c r="R39" s="66"/>
      <c r="S39" s="66"/>
      <c r="T39" s="23">
        <v>0.79166666666666663</v>
      </c>
      <c r="U39" s="24"/>
      <c r="V39" s="25"/>
      <c r="W39" s="66"/>
      <c r="X39" s="66"/>
      <c r="Y39" s="23">
        <v>0.79166666666666663</v>
      </c>
      <c r="Z39" s="25" t="s">
        <v>37</v>
      </c>
      <c r="AA39" s="25" t="s">
        <v>245</v>
      </c>
      <c r="AB39" s="66"/>
      <c r="AC39" s="66"/>
      <c r="AD39" s="23">
        <v>0.79166666666666663</v>
      </c>
      <c r="AE39" s="32" t="s">
        <v>49</v>
      </c>
      <c r="AF39" s="25" t="s">
        <v>244</v>
      </c>
      <c r="AG39" s="66"/>
      <c r="AH39" s="66"/>
      <c r="AI39" s="23">
        <v>0.79166666666666663</v>
      </c>
      <c r="AJ39" s="36"/>
      <c r="AK39" s="25"/>
      <c r="AL39" s="27"/>
      <c r="AN39" s="29"/>
    </row>
    <row r="40" spans="1:47" s="22" customFormat="1" ht="11.25" customHeight="1" x14ac:dyDescent="0.2">
      <c r="A40" s="66"/>
      <c r="B40" s="66"/>
      <c r="C40" s="23"/>
      <c r="D40" s="24"/>
      <c r="E40" s="24"/>
      <c r="F40" s="25"/>
      <c r="G40" s="25"/>
      <c r="H40" s="66"/>
      <c r="I40" s="66"/>
      <c r="J40" s="23"/>
      <c r="K40" s="24"/>
      <c r="L40" s="25"/>
      <c r="M40" s="66"/>
      <c r="N40" s="66"/>
      <c r="O40" s="23"/>
      <c r="P40" s="25" t="s">
        <v>29</v>
      </c>
      <c r="Q40" s="25"/>
      <c r="R40" s="66"/>
      <c r="S40" s="66"/>
      <c r="T40" s="23"/>
      <c r="U40" s="24"/>
      <c r="V40" s="25"/>
      <c r="W40" s="66"/>
      <c r="X40" s="66"/>
      <c r="Y40" s="23"/>
      <c r="Z40" s="25" t="s">
        <v>116</v>
      </c>
      <c r="AA40" s="25"/>
      <c r="AB40" s="66"/>
      <c r="AC40" s="66"/>
      <c r="AD40" s="23"/>
      <c r="AE40" s="32" t="s">
        <v>84</v>
      </c>
      <c r="AF40" s="25"/>
      <c r="AG40" s="66"/>
      <c r="AH40" s="66"/>
      <c r="AI40" s="23"/>
      <c r="AJ40" s="24"/>
      <c r="AK40" s="25"/>
      <c r="AL40" s="27"/>
      <c r="AN40" s="29"/>
    </row>
    <row r="41" spans="1:47" s="22" customFormat="1" ht="11.25" customHeight="1" x14ac:dyDescent="0.2">
      <c r="A41" s="66"/>
      <c r="B41" s="66"/>
      <c r="C41" s="23">
        <v>0.83333333333333337</v>
      </c>
      <c r="D41" s="24"/>
      <c r="E41" s="24"/>
      <c r="F41" s="25"/>
      <c r="G41" s="25"/>
      <c r="H41" s="66"/>
      <c r="I41" s="66"/>
      <c r="J41" s="23">
        <v>0.83333333333333337</v>
      </c>
      <c r="K41" s="25"/>
      <c r="L41" s="25"/>
      <c r="M41" s="66"/>
      <c r="N41" s="66"/>
      <c r="O41" s="23">
        <v>0.83333333333333337</v>
      </c>
      <c r="P41" s="25" t="s">
        <v>68</v>
      </c>
      <c r="Q41" s="25" t="s">
        <v>247</v>
      </c>
      <c r="R41" s="66"/>
      <c r="S41" s="66"/>
      <c r="T41" s="23">
        <v>0.83333333333333337</v>
      </c>
      <c r="U41" s="33"/>
      <c r="V41" s="25"/>
      <c r="W41" s="66"/>
      <c r="X41" s="66"/>
      <c r="Y41" s="23">
        <v>0.83333333333333337</v>
      </c>
      <c r="Z41" s="25"/>
      <c r="AA41" s="25"/>
      <c r="AB41" s="66"/>
      <c r="AC41" s="66"/>
      <c r="AD41" s="23">
        <v>0.83333333333333337</v>
      </c>
      <c r="AE41" s="26" t="s">
        <v>77</v>
      </c>
      <c r="AF41" s="25" t="s">
        <v>244</v>
      </c>
      <c r="AG41" s="66"/>
      <c r="AH41" s="66"/>
      <c r="AI41" s="23">
        <v>0.83333333333333337</v>
      </c>
      <c r="AJ41" s="25"/>
      <c r="AK41" s="25"/>
      <c r="AL41" s="27"/>
      <c r="AN41" s="29"/>
    </row>
    <row r="42" spans="1:47" s="22" customFormat="1" ht="11.25" customHeight="1" x14ac:dyDescent="0.2">
      <c r="A42" s="66"/>
      <c r="B42" s="66"/>
      <c r="C42" s="23"/>
      <c r="D42" s="24"/>
      <c r="E42" s="24"/>
      <c r="F42" s="25"/>
      <c r="G42" s="25"/>
      <c r="H42" s="66"/>
      <c r="I42" s="66"/>
      <c r="J42" s="23"/>
      <c r="K42" s="25"/>
      <c r="L42" s="25"/>
      <c r="M42" s="66"/>
      <c r="N42" s="66"/>
      <c r="O42" s="23"/>
      <c r="P42" s="25" t="s">
        <v>29</v>
      </c>
      <c r="Q42" s="25"/>
      <c r="R42" s="66"/>
      <c r="S42" s="66"/>
      <c r="T42" s="23"/>
      <c r="U42" s="25"/>
      <c r="V42" s="25"/>
      <c r="W42" s="66"/>
      <c r="X42" s="66"/>
      <c r="Y42" s="23"/>
      <c r="Z42" s="25"/>
      <c r="AA42" s="25"/>
      <c r="AB42" s="66"/>
      <c r="AC42" s="66"/>
      <c r="AD42" s="23"/>
      <c r="AE42" s="32" t="s">
        <v>72</v>
      </c>
      <c r="AF42" s="25"/>
      <c r="AG42" s="66"/>
      <c r="AH42" s="66"/>
      <c r="AI42" s="23"/>
      <c r="AJ42" s="25"/>
      <c r="AK42" s="25"/>
      <c r="AL42" s="27"/>
      <c r="AN42" s="29"/>
    </row>
    <row r="43" spans="1:47" s="22" customFormat="1" ht="11.25" customHeight="1" x14ac:dyDescent="0.2">
      <c r="A43" s="66" t="s">
        <v>13</v>
      </c>
      <c r="B43" s="66" t="s">
        <v>1</v>
      </c>
      <c r="C43" s="23">
        <v>0.41666666666666669</v>
      </c>
      <c r="D43" s="24"/>
      <c r="E43" s="24"/>
      <c r="F43" s="25"/>
      <c r="G43" s="25"/>
      <c r="H43" s="66" t="s">
        <v>13</v>
      </c>
      <c r="I43" s="66" t="s">
        <v>1</v>
      </c>
      <c r="J43" s="23">
        <v>0.41666666666666669</v>
      </c>
      <c r="K43" s="25"/>
      <c r="L43" s="25"/>
      <c r="M43" s="66" t="s">
        <v>13</v>
      </c>
      <c r="N43" s="66" t="s">
        <v>1</v>
      </c>
      <c r="O43" s="23">
        <v>0.41666666666666669</v>
      </c>
      <c r="P43" s="25"/>
      <c r="Q43" s="25"/>
      <c r="R43" s="66" t="s">
        <v>13</v>
      </c>
      <c r="S43" s="66" t="s">
        <v>1</v>
      </c>
      <c r="T43" s="23">
        <v>0.41666666666666669</v>
      </c>
      <c r="W43" s="66" t="s">
        <v>13</v>
      </c>
      <c r="X43" s="66" t="s">
        <v>1</v>
      </c>
      <c r="Y43" s="23">
        <v>0.41666666666666669</v>
      </c>
      <c r="Z43" s="25" t="s">
        <v>109</v>
      </c>
      <c r="AA43" s="25" t="s">
        <v>245</v>
      </c>
      <c r="AB43" s="66" t="s">
        <v>13</v>
      </c>
      <c r="AC43" s="66" t="s">
        <v>1</v>
      </c>
      <c r="AD43" s="23">
        <v>0.41666666666666669</v>
      </c>
      <c r="AE43" s="25"/>
      <c r="AF43" s="25"/>
      <c r="AG43" s="66" t="s">
        <v>13</v>
      </c>
      <c r="AH43" s="66" t="s">
        <v>1</v>
      </c>
      <c r="AI43" s="23">
        <v>0.41666666666666669</v>
      </c>
      <c r="AJ43" s="25"/>
      <c r="AK43" s="25"/>
      <c r="AL43" s="27"/>
      <c r="AN43" s="29"/>
    </row>
    <row r="44" spans="1:47" s="22" customFormat="1" ht="11.25" customHeight="1" x14ac:dyDescent="0.2">
      <c r="A44" s="66"/>
      <c r="B44" s="66"/>
      <c r="C44" s="23"/>
      <c r="D44" s="24"/>
      <c r="E44" s="24"/>
      <c r="F44" s="25"/>
      <c r="G44" s="25"/>
      <c r="H44" s="66"/>
      <c r="I44" s="66"/>
      <c r="J44" s="23"/>
      <c r="K44" s="25"/>
      <c r="L44" s="25"/>
      <c r="M44" s="66"/>
      <c r="N44" s="66"/>
      <c r="O44" s="23"/>
      <c r="P44" s="25"/>
      <c r="Q44" s="25"/>
      <c r="R44" s="66"/>
      <c r="S44" s="66"/>
      <c r="T44" s="23"/>
      <c r="W44" s="66"/>
      <c r="X44" s="66"/>
      <c r="Y44" s="23"/>
      <c r="Z44" s="25" t="s">
        <v>18</v>
      </c>
      <c r="AA44" s="25"/>
      <c r="AB44" s="66"/>
      <c r="AC44" s="66"/>
      <c r="AD44" s="23"/>
      <c r="AE44" s="25"/>
      <c r="AF44" s="25"/>
      <c r="AG44" s="66"/>
      <c r="AH44" s="66"/>
      <c r="AI44" s="23"/>
      <c r="AJ44" s="25"/>
      <c r="AK44" s="25"/>
      <c r="AL44" s="27"/>
      <c r="AN44" s="29"/>
    </row>
    <row r="45" spans="1:47" s="22" customFormat="1" ht="11.25" customHeight="1" x14ac:dyDescent="0.2">
      <c r="A45" s="66"/>
      <c r="B45" s="66"/>
      <c r="C45" s="23">
        <v>0.45833333333333331</v>
      </c>
      <c r="D45" s="24"/>
      <c r="E45" s="24"/>
      <c r="H45" s="66"/>
      <c r="I45" s="66"/>
      <c r="J45" s="23">
        <v>0.45833333333333331</v>
      </c>
      <c r="K45" s="4" t="s">
        <v>47</v>
      </c>
      <c r="L45" s="24" t="s">
        <v>246</v>
      </c>
      <c r="M45" s="66"/>
      <c r="N45" s="66"/>
      <c r="O45" s="23">
        <v>0.45833333333333331</v>
      </c>
      <c r="P45" s="25"/>
      <c r="Q45" s="24"/>
      <c r="R45" s="66"/>
      <c r="S45" s="66"/>
      <c r="T45" s="23">
        <v>0.45833333333333331</v>
      </c>
      <c r="U45" s="24" t="s">
        <v>122</v>
      </c>
      <c r="V45" s="25" t="s">
        <v>249</v>
      </c>
      <c r="W45" s="66"/>
      <c r="X45" s="66"/>
      <c r="Y45" s="23">
        <v>0.45833333333333331</v>
      </c>
      <c r="Z45" s="24" t="s">
        <v>122</v>
      </c>
      <c r="AA45" s="25" t="s">
        <v>245</v>
      </c>
      <c r="AB45" s="66"/>
      <c r="AC45" s="66"/>
      <c r="AD45" s="23">
        <v>0.45833333333333331</v>
      </c>
      <c r="AE45" s="26" t="s">
        <v>31</v>
      </c>
      <c r="AF45" s="25" t="s">
        <v>244</v>
      </c>
      <c r="AG45" s="66"/>
      <c r="AH45" s="66"/>
      <c r="AI45" s="23">
        <v>0.45833333333333331</v>
      </c>
      <c r="AJ45" s="33"/>
      <c r="AK45" s="24"/>
      <c r="AL45" s="27"/>
      <c r="AN45" s="29"/>
    </row>
    <row r="46" spans="1:47" s="22" customFormat="1" ht="11.25" customHeight="1" x14ac:dyDescent="0.2">
      <c r="A46" s="66"/>
      <c r="B46" s="66"/>
      <c r="C46" s="23"/>
      <c r="D46" s="24"/>
      <c r="E46" s="24"/>
      <c r="H46" s="66"/>
      <c r="I46" s="66"/>
      <c r="J46" s="23"/>
      <c r="K46" s="24" t="s">
        <v>46</v>
      </c>
      <c r="L46" s="25"/>
      <c r="M46" s="66"/>
      <c r="N46" s="66"/>
      <c r="O46" s="23"/>
      <c r="P46" s="25"/>
      <c r="Q46" s="24"/>
      <c r="R46" s="66"/>
      <c r="S46" s="66"/>
      <c r="T46" s="23"/>
      <c r="U46" s="24" t="s">
        <v>50</v>
      </c>
      <c r="V46" s="24"/>
      <c r="W46" s="66"/>
      <c r="X46" s="66"/>
      <c r="Y46" s="23"/>
      <c r="Z46" s="24" t="s">
        <v>38</v>
      </c>
      <c r="AA46" s="24"/>
      <c r="AB46" s="66"/>
      <c r="AC46" s="66"/>
      <c r="AD46" s="23"/>
      <c r="AE46" s="32" t="s">
        <v>86</v>
      </c>
      <c r="AF46" s="24"/>
      <c r="AG46" s="66"/>
      <c r="AH46" s="66"/>
      <c r="AI46" s="23"/>
      <c r="AJ46" s="24"/>
      <c r="AK46" s="24"/>
      <c r="AL46" s="27"/>
      <c r="AN46" s="29"/>
    </row>
    <row r="47" spans="1:47" s="22" customFormat="1" ht="11.25" customHeight="1" x14ac:dyDescent="0.2">
      <c r="A47" s="66"/>
      <c r="B47" s="66"/>
      <c r="C47" s="23">
        <v>0.54166666666666663</v>
      </c>
      <c r="D47" s="24"/>
      <c r="E47" s="24"/>
      <c r="F47" s="4" t="s">
        <v>211</v>
      </c>
      <c r="G47" s="24" t="s">
        <v>248</v>
      </c>
      <c r="H47" s="66"/>
      <c r="I47" s="66"/>
      <c r="J47" s="23">
        <v>0.54166666666666663</v>
      </c>
      <c r="K47" s="4" t="s">
        <v>35</v>
      </c>
      <c r="L47" s="24" t="s">
        <v>246</v>
      </c>
      <c r="M47" s="66"/>
      <c r="N47" s="66"/>
      <c r="O47" s="23">
        <v>0.54166666666666663</v>
      </c>
      <c r="P47" s="4" t="s">
        <v>47</v>
      </c>
      <c r="Q47" s="25" t="s">
        <v>247</v>
      </c>
      <c r="R47" s="66"/>
      <c r="S47" s="66"/>
      <c r="T47" s="23">
        <v>0.54166666666666663</v>
      </c>
      <c r="U47" s="25" t="s">
        <v>110</v>
      </c>
      <c r="V47" s="25" t="s">
        <v>249</v>
      </c>
      <c r="W47" s="66"/>
      <c r="X47" s="66"/>
      <c r="Y47" s="23">
        <v>0.54166666666666663</v>
      </c>
      <c r="Z47" s="24" t="s">
        <v>123</v>
      </c>
      <c r="AA47" s="25" t="s">
        <v>245</v>
      </c>
      <c r="AB47" s="66"/>
      <c r="AC47" s="66"/>
      <c r="AD47" s="23">
        <v>0.54166666666666663</v>
      </c>
      <c r="AE47" s="24" t="s">
        <v>87</v>
      </c>
      <c r="AF47" s="25" t="s">
        <v>244</v>
      </c>
      <c r="AG47" s="66"/>
      <c r="AH47" s="66"/>
      <c r="AI47" s="23">
        <v>0.54166666666666663</v>
      </c>
      <c r="AJ47" s="30" t="s">
        <v>229</v>
      </c>
      <c r="AK47" s="25" t="s">
        <v>249</v>
      </c>
      <c r="AL47" s="27"/>
      <c r="AN47" s="29"/>
    </row>
    <row r="48" spans="1:47" s="22" customFormat="1" ht="11.25" customHeight="1" x14ac:dyDescent="0.2">
      <c r="A48" s="66"/>
      <c r="B48" s="66"/>
      <c r="C48" s="23"/>
      <c r="D48" s="24"/>
      <c r="E48" s="24"/>
      <c r="F48" s="25" t="s">
        <v>209</v>
      </c>
      <c r="G48" s="25"/>
      <c r="H48" s="66"/>
      <c r="I48" s="66"/>
      <c r="J48" s="23"/>
      <c r="K48" s="24" t="s">
        <v>26</v>
      </c>
      <c r="L48" s="25"/>
      <c r="M48" s="66"/>
      <c r="N48" s="66"/>
      <c r="O48" s="23"/>
      <c r="P48" s="24" t="s">
        <v>46</v>
      </c>
      <c r="Q48" s="25"/>
      <c r="R48" s="66"/>
      <c r="S48" s="66"/>
      <c r="T48" s="23"/>
      <c r="U48" s="24" t="s">
        <v>43</v>
      </c>
      <c r="V48" s="25"/>
      <c r="W48" s="66"/>
      <c r="X48" s="66"/>
      <c r="Y48" s="23"/>
      <c r="Z48" s="25" t="s">
        <v>116</v>
      </c>
      <c r="AA48" s="25"/>
      <c r="AB48" s="66"/>
      <c r="AC48" s="66"/>
      <c r="AD48" s="23"/>
      <c r="AE48" s="24" t="s">
        <v>88</v>
      </c>
      <c r="AF48" s="25"/>
      <c r="AG48" s="66"/>
      <c r="AH48" s="66"/>
      <c r="AI48" s="23"/>
      <c r="AJ48" s="30" t="s">
        <v>170</v>
      </c>
      <c r="AK48" s="25"/>
      <c r="AL48" s="27"/>
      <c r="AN48" s="29"/>
    </row>
    <row r="49" spans="1:40" s="22" customFormat="1" ht="11.25" customHeight="1" x14ac:dyDescent="0.2">
      <c r="A49" s="66"/>
      <c r="B49" s="66"/>
      <c r="C49" s="23">
        <v>0.58333333333333337</v>
      </c>
      <c r="D49" s="24"/>
      <c r="E49" s="24"/>
      <c r="F49" s="4" t="s">
        <v>19</v>
      </c>
      <c r="G49" s="24" t="s">
        <v>248</v>
      </c>
      <c r="H49" s="66"/>
      <c r="I49" s="66"/>
      <c r="J49" s="23">
        <v>0.58333333333333337</v>
      </c>
      <c r="K49" s="4" t="s">
        <v>42</v>
      </c>
      <c r="L49" s="24" t="s">
        <v>246</v>
      </c>
      <c r="M49" s="66"/>
      <c r="N49" s="66"/>
      <c r="O49" s="23">
        <v>0.58333333333333337</v>
      </c>
      <c r="P49" s="25" t="s">
        <v>31</v>
      </c>
      <c r="Q49" s="25" t="s">
        <v>247</v>
      </c>
      <c r="R49" s="66"/>
      <c r="S49" s="66"/>
      <c r="T49" s="23">
        <v>0.58333333333333337</v>
      </c>
      <c r="U49" s="24" t="s">
        <v>124</v>
      </c>
      <c r="V49" s="25" t="s">
        <v>249</v>
      </c>
      <c r="W49" s="66"/>
      <c r="X49" s="66"/>
      <c r="Y49" s="23">
        <v>0.58333333333333337</v>
      </c>
      <c r="AB49" s="66"/>
      <c r="AC49" s="66"/>
      <c r="AD49" s="23">
        <v>0.58333333333333337</v>
      </c>
      <c r="AE49" s="32" t="s">
        <v>89</v>
      </c>
      <c r="AF49" s="25" t="s">
        <v>244</v>
      </c>
      <c r="AG49" s="66"/>
      <c r="AH49" s="66"/>
      <c r="AI49" s="23">
        <v>0.58333333333333337</v>
      </c>
      <c r="AJ49" s="30" t="s">
        <v>230</v>
      </c>
      <c r="AK49" s="25" t="s">
        <v>248</v>
      </c>
      <c r="AL49" s="27"/>
      <c r="AN49" s="29"/>
    </row>
    <row r="50" spans="1:40" s="22" customFormat="1" ht="11.25" customHeight="1" x14ac:dyDescent="0.2">
      <c r="A50" s="66"/>
      <c r="B50" s="66"/>
      <c r="C50" s="23"/>
      <c r="D50" s="24"/>
      <c r="E50" s="24"/>
      <c r="F50" s="25" t="s">
        <v>214</v>
      </c>
      <c r="G50" s="25"/>
      <c r="H50" s="66"/>
      <c r="I50" s="66"/>
      <c r="J50" s="23"/>
      <c r="K50" s="25" t="s">
        <v>26</v>
      </c>
      <c r="L50" s="25"/>
      <c r="M50" s="66"/>
      <c r="N50" s="66"/>
      <c r="O50" s="23"/>
      <c r="P50" s="25" t="s">
        <v>30</v>
      </c>
      <c r="Q50" s="25"/>
      <c r="R50" s="66"/>
      <c r="S50" s="66"/>
      <c r="T50" s="23"/>
      <c r="U50" s="24" t="s">
        <v>121</v>
      </c>
      <c r="V50" s="25"/>
      <c r="W50" s="66"/>
      <c r="X50" s="66"/>
      <c r="Y50" s="23"/>
      <c r="AB50" s="66"/>
      <c r="AC50" s="66"/>
      <c r="AD50" s="23"/>
      <c r="AE50" s="32" t="s">
        <v>72</v>
      </c>
      <c r="AF50" s="25"/>
      <c r="AG50" s="66"/>
      <c r="AH50" s="66"/>
      <c r="AI50" s="23"/>
      <c r="AJ50" s="30" t="s">
        <v>170</v>
      </c>
      <c r="AK50" s="25"/>
      <c r="AL50" s="27"/>
      <c r="AN50" s="29"/>
    </row>
    <row r="51" spans="1:40" s="22" customFormat="1" ht="11.25" customHeight="1" x14ac:dyDescent="0.2">
      <c r="A51" s="66"/>
      <c r="B51" s="66"/>
      <c r="C51" s="23">
        <v>0.625</v>
      </c>
      <c r="D51" s="24"/>
      <c r="E51" s="24"/>
      <c r="F51" s="4" t="s">
        <v>217</v>
      </c>
      <c r="G51" s="24" t="s">
        <v>248</v>
      </c>
      <c r="H51" s="66"/>
      <c r="I51" s="66"/>
      <c r="J51" s="23">
        <v>0.625</v>
      </c>
      <c r="K51" s="4" t="s">
        <v>44</v>
      </c>
      <c r="L51" s="24" t="s">
        <v>246</v>
      </c>
      <c r="M51" s="66"/>
      <c r="N51" s="66"/>
      <c r="O51" s="23">
        <v>0.625</v>
      </c>
      <c r="P51" s="4" t="s">
        <v>39</v>
      </c>
      <c r="Q51" s="25" t="s">
        <v>247</v>
      </c>
      <c r="R51" s="66"/>
      <c r="S51" s="66"/>
      <c r="T51" s="23">
        <v>0.625</v>
      </c>
      <c r="U51" s="25" t="s">
        <v>96</v>
      </c>
      <c r="V51" s="25" t="s">
        <v>248</v>
      </c>
      <c r="W51" s="66"/>
      <c r="X51" s="66"/>
      <c r="Y51" s="23">
        <v>0.625</v>
      </c>
      <c r="AB51" s="66"/>
      <c r="AC51" s="66"/>
      <c r="AD51" s="23">
        <v>0.625</v>
      </c>
      <c r="AE51" s="24" t="s">
        <v>90</v>
      </c>
      <c r="AF51" s="25" t="s">
        <v>244</v>
      </c>
      <c r="AG51" s="66"/>
      <c r="AH51" s="66"/>
      <c r="AI51" s="23">
        <v>0.625</v>
      </c>
      <c r="AJ51" s="30" t="s">
        <v>231</v>
      </c>
      <c r="AK51" s="25" t="s">
        <v>250</v>
      </c>
      <c r="AL51" s="27"/>
      <c r="AN51" s="29"/>
    </row>
    <row r="52" spans="1:40" s="22" customFormat="1" ht="11.25" customHeight="1" x14ac:dyDescent="0.2">
      <c r="A52" s="66"/>
      <c r="B52" s="66"/>
      <c r="C52" s="23"/>
      <c r="D52" s="24"/>
      <c r="E52" s="24"/>
      <c r="F52" s="25" t="s">
        <v>200</v>
      </c>
      <c r="G52" s="24"/>
      <c r="H52" s="66"/>
      <c r="I52" s="66"/>
      <c r="J52" s="23"/>
      <c r="K52" s="25" t="s">
        <v>43</v>
      </c>
      <c r="L52" s="25"/>
      <c r="M52" s="66"/>
      <c r="N52" s="66"/>
      <c r="O52" s="23"/>
      <c r="P52" s="24" t="s">
        <v>38</v>
      </c>
      <c r="Q52" s="25"/>
      <c r="R52" s="66"/>
      <c r="S52" s="66"/>
      <c r="T52" s="23"/>
      <c r="U52" s="25" t="s">
        <v>111</v>
      </c>
      <c r="V52" s="25"/>
      <c r="W52" s="66"/>
      <c r="X52" s="66"/>
      <c r="Y52" s="23"/>
      <c r="AB52" s="66"/>
      <c r="AC52" s="66"/>
      <c r="AD52" s="23"/>
      <c r="AE52" s="24" t="s">
        <v>91</v>
      </c>
      <c r="AF52" s="25"/>
      <c r="AG52" s="66"/>
      <c r="AH52" s="66"/>
      <c r="AI52" s="23"/>
      <c r="AJ52" s="30" t="s">
        <v>170</v>
      </c>
      <c r="AK52" s="25"/>
      <c r="AL52" s="27"/>
      <c r="AN52" s="29"/>
    </row>
    <row r="53" spans="1:40" s="22" customFormat="1" ht="11.25" customHeight="1" x14ac:dyDescent="0.2">
      <c r="A53" s="66"/>
      <c r="B53" s="66"/>
      <c r="C53" s="23">
        <v>0.66666666666666663</v>
      </c>
      <c r="D53" s="24"/>
      <c r="E53" s="24"/>
      <c r="F53" s="4" t="s">
        <v>223</v>
      </c>
      <c r="G53" s="24" t="s">
        <v>248</v>
      </c>
      <c r="H53" s="66"/>
      <c r="I53" s="66"/>
      <c r="J53" s="23">
        <v>0.66666666666666663</v>
      </c>
      <c r="K53" s="24"/>
      <c r="L53" s="25"/>
      <c r="M53" s="66"/>
      <c r="N53" s="66"/>
      <c r="O53" s="23">
        <v>0.66666666666666663</v>
      </c>
      <c r="P53" s="4" t="s">
        <v>49</v>
      </c>
      <c r="Q53" s="25" t="s">
        <v>247</v>
      </c>
      <c r="R53" s="66"/>
      <c r="S53" s="66"/>
      <c r="T53" s="23">
        <v>0.66666666666666663</v>
      </c>
      <c r="U53" s="5" t="s">
        <v>49</v>
      </c>
      <c r="V53" s="25" t="s">
        <v>245</v>
      </c>
      <c r="W53" s="66"/>
      <c r="X53" s="66"/>
      <c r="Y53" s="23">
        <v>0.66666666666666663</v>
      </c>
      <c r="Z53" s="25" t="s">
        <v>49</v>
      </c>
      <c r="AA53" s="25" t="s">
        <v>245</v>
      </c>
      <c r="AB53" s="66"/>
      <c r="AC53" s="66"/>
      <c r="AD53" s="23">
        <v>0.66666666666666663</v>
      </c>
      <c r="AE53" s="26" t="s">
        <v>92</v>
      </c>
      <c r="AF53" s="25" t="s">
        <v>244</v>
      </c>
      <c r="AG53" s="66"/>
      <c r="AH53" s="66"/>
      <c r="AI53" s="23">
        <v>0.66666666666666663</v>
      </c>
      <c r="AL53" s="27"/>
      <c r="AN53" s="29"/>
    </row>
    <row r="54" spans="1:40" s="22" customFormat="1" ht="11.25" customHeight="1" x14ac:dyDescent="0.2">
      <c r="A54" s="66"/>
      <c r="B54" s="66"/>
      <c r="C54" s="23"/>
      <c r="D54" s="24"/>
      <c r="E54" s="24"/>
      <c r="F54" s="25" t="s">
        <v>209</v>
      </c>
      <c r="G54" s="25"/>
      <c r="H54" s="66"/>
      <c r="I54" s="66"/>
      <c r="J54" s="23"/>
      <c r="K54" s="25"/>
      <c r="L54" s="25"/>
      <c r="M54" s="66"/>
      <c r="N54" s="66"/>
      <c r="O54" s="23"/>
      <c r="P54" s="25" t="s">
        <v>46</v>
      </c>
      <c r="Q54" s="25"/>
      <c r="R54" s="66"/>
      <c r="S54" s="66"/>
      <c r="T54" s="23"/>
      <c r="U54" s="24" t="s">
        <v>50</v>
      </c>
      <c r="V54" s="25"/>
      <c r="W54" s="66"/>
      <c r="X54" s="66"/>
      <c r="Y54" s="23"/>
      <c r="Z54" s="25" t="s">
        <v>50</v>
      </c>
      <c r="AA54" s="25"/>
      <c r="AB54" s="66"/>
      <c r="AC54" s="66"/>
      <c r="AD54" s="23"/>
      <c r="AE54" s="26" t="s">
        <v>93</v>
      </c>
      <c r="AF54" s="25"/>
      <c r="AG54" s="66"/>
      <c r="AH54" s="66"/>
      <c r="AI54" s="23"/>
      <c r="AL54" s="27"/>
      <c r="AN54" s="29"/>
    </row>
    <row r="55" spans="1:40" s="22" customFormat="1" ht="11.25" customHeight="1" x14ac:dyDescent="0.2">
      <c r="A55" s="66"/>
      <c r="B55" s="66" t="s">
        <v>2</v>
      </c>
      <c r="C55" s="23">
        <v>0.70833333333333337</v>
      </c>
      <c r="D55" s="24"/>
      <c r="E55" s="24"/>
      <c r="F55" s="24"/>
      <c r="G55" s="24"/>
      <c r="H55" s="66"/>
      <c r="I55" s="66" t="s">
        <v>2</v>
      </c>
      <c r="J55" s="23">
        <v>0.70833333333333337</v>
      </c>
      <c r="K55" s="24"/>
      <c r="L55" s="24"/>
      <c r="M55" s="66"/>
      <c r="N55" s="66" t="s">
        <v>2</v>
      </c>
      <c r="O55" s="23">
        <v>0.70833333333333337</v>
      </c>
      <c r="P55" s="4" t="s">
        <v>49</v>
      </c>
      <c r="Q55" s="25" t="s">
        <v>247</v>
      </c>
      <c r="R55" s="66"/>
      <c r="S55" s="66" t="s">
        <v>2</v>
      </c>
      <c r="T55" s="23">
        <v>0.70833333333333337</v>
      </c>
      <c r="U55" s="24"/>
      <c r="V55" s="24"/>
      <c r="W55" s="66"/>
      <c r="X55" s="66" t="s">
        <v>2</v>
      </c>
      <c r="Y55" s="23">
        <v>0.70833333333333337</v>
      </c>
      <c r="Z55" s="24" t="s">
        <v>123</v>
      </c>
      <c r="AA55" s="25" t="s">
        <v>245</v>
      </c>
      <c r="AB55" s="66"/>
      <c r="AC55" s="66" t="s">
        <v>2</v>
      </c>
      <c r="AD55" s="23">
        <v>0.70833333333333337</v>
      </c>
      <c r="AE55" s="25" t="s">
        <v>96</v>
      </c>
      <c r="AF55" s="25" t="s">
        <v>244</v>
      </c>
      <c r="AG55" s="66"/>
      <c r="AH55" s="66" t="s">
        <v>2</v>
      </c>
      <c r="AI55" s="23">
        <v>0.70833333333333337</v>
      </c>
      <c r="AJ55" s="30" t="s">
        <v>234</v>
      </c>
      <c r="AK55" s="25" t="s">
        <v>244</v>
      </c>
      <c r="AL55" s="27"/>
      <c r="AN55" s="29"/>
    </row>
    <row r="56" spans="1:40" s="22" customFormat="1" ht="11.25" customHeight="1" x14ac:dyDescent="0.2">
      <c r="A56" s="66"/>
      <c r="B56" s="66"/>
      <c r="C56" s="23"/>
      <c r="D56" s="24"/>
      <c r="E56" s="24"/>
      <c r="F56" s="24"/>
      <c r="G56" s="24"/>
      <c r="H56" s="66"/>
      <c r="I56" s="66"/>
      <c r="J56" s="23"/>
      <c r="K56" s="24"/>
      <c r="L56" s="24"/>
      <c r="M56" s="66"/>
      <c r="N56" s="66"/>
      <c r="O56" s="23"/>
      <c r="P56" s="24" t="s">
        <v>46</v>
      </c>
      <c r="Q56" s="25"/>
      <c r="R56" s="66"/>
      <c r="S56" s="66"/>
      <c r="T56" s="23"/>
      <c r="U56" s="24"/>
      <c r="V56" s="24"/>
      <c r="W56" s="66"/>
      <c r="X56" s="66"/>
      <c r="Y56" s="23"/>
      <c r="Z56" s="24" t="s">
        <v>116</v>
      </c>
      <c r="AA56" s="24"/>
      <c r="AB56" s="66"/>
      <c r="AC56" s="66"/>
      <c r="AD56" s="23"/>
      <c r="AE56" s="25" t="s">
        <v>97</v>
      </c>
      <c r="AF56" s="25"/>
      <c r="AG56" s="66"/>
      <c r="AH56" s="66"/>
      <c r="AI56" s="23"/>
      <c r="AJ56" s="30" t="s">
        <v>180</v>
      </c>
      <c r="AK56" s="25"/>
      <c r="AL56" s="27"/>
      <c r="AN56" s="29"/>
    </row>
    <row r="57" spans="1:40" s="22" customFormat="1" ht="11.25" customHeight="1" x14ac:dyDescent="0.2">
      <c r="A57" s="66"/>
      <c r="B57" s="66"/>
      <c r="C57" s="23">
        <v>0.75</v>
      </c>
      <c r="D57" s="24"/>
      <c r="E57" s="24"/>
      <c r="F57" s="24"/>
      <c r="G57" s="25"/>
      <c r="H57" s="66"/>
      <c r="I57" s="66"/>
      <c r="J57" s="23">
        <v>0.75</v>
      </c>
      <c r="K57" s="24"/>
      <c r="L57" s="25"/>
      <c r="M57" s="66"/>
      <c r="N57" s="66"/>
      <c r="O57" s="23">
        <v>0.75</v>
      </c>
      <c r="P57" s="25" t="s">
        <v>63</v>
      </c>
      <c r="Q57" s="25" t="s">
        <v>247</v>
      </c>
      <c r="R57" s="66"/>
      <c r="S57" s="66"/>
      <c r="T57" s="23">
        <v>0.75</v>
      </c>
      <c r="U57" s="25"/>
      <c r="V57" s="25"/>
      <c r="W57" s="66"/>
      <c r="X57" s="66"/>
      <c r="Y57" s="23">
        <v>0.75</v>
      </c>
      <c r="Z57" s="24" t="s">
        <v>122</v>
      </c>
      <c r="AA57" s="25" t="s">
        <v>245</v>
      </c>
      <c r="AB57" s="66"/>
      <c r="AC57" s="66"/>
      <c r="AD57" s="23">
        <v>0.75</v>
      </c>
      <c r="AE57" s="24" t="s">
        <v>31</v>
      </c>
      <c r="AF57" s="25" t="s">
        <v>244</v>
      </c>
      <c r="AG57" s="66"/>
      <c r="AH57" s="66"/>
      <c r="AI57" s="23">
        <v>0.75</v>
      </c>
      <c r="AJ57" s="30" t="s">
        <v>233</v>
      </c>
      <c r="AK57" s="24" t="s">
        <v>247</v>
      </c>
      <c r="AL57" s="27"/>
      <c r="AN57" s="29"/>
    </row>
    <row r="58" spans="1:40" s="22" customFormat="1" ht="11.25" customHeight="1" x14ac:dyDescent="0.2">
      <c r="A58" s="66"/>
      <c r="B58" s="66"/>
      <c r="C58" s="23"/>
      <c r="D58" s="24"/>
      <c r="E58" s="24"/>
      <c r="F58" s="25"/>
      <c r="G58" s="25"/>
      <c r="H58" s="66"/>
      <c r="I58" s="66"/>
      <c r="J58" s="23"/>
      <c r="K58" s="24"/>
      <c r="L58" s="25"/>
      <c r="M58" s="66"/>
      <c r="N58" s="66"/>
      <c r="O58" s="23"/>
      <c r="P58" s="24" t="s">
        <v>64</v>
      </c>
      <c r="Q58" s="24"/>
      <c r="R58" s="66"/>
      <c r="S58" s="66"/>
      <c r="T58" s="23"/>
      <c r="U58" s="24"/>
      <c r="V58" s="25"/>
      <c r="W58" s="66"/>
      <c r="X58" s="66"/>
      <c r="Y58" s="23"/>
      <c r="Z58" s="25" t="s">
        <v>38</v>
      </c>
      <c r="AA58" s="25"/>
      <c r="AB58" s="66"/>
      <c r="AC58" s="66"/>
      <c r="AD58" s="23"/>
      <c r="AE58" s="24" t="s">
        <v>76</v>
      </c>
      <c r="AF58" s="24"/>
      <c r="AG58" s="66"/>
      <c r="AH58" s="66"/>
      <c r="AI58" s="23"/>
      <c r="AJ58" s="30" t="s">
        <v>170</v>
      </c>
      <c r="AK58" s="24"/>
      <c r="AL58" s="27"/>
      <c r="AN58" s="29"/>
    </row>
    <row r="59" spans="1:40" s="22" customFormat="1" ht="11.25" customHeight="1" x14ac:dyDescent="0.2">
      <c r="A59" s="66"/>
      <c r="B59" s="66"/>
      <c r="C59" s="23">
        <v>0.79166666666666663</v>
      </c>
      <c r="D59" s="24"/>
      <c r="E59" s="24"/>
      <c r="F59" s="25"/>
      <c r="G59" s="25"/>
      <c r="H59" s="66"/>
      <c r="I59" s="66"/>
      <c r="J59" s="23">
        <v>0.79166666666666663</v>
      </c>
      <c r="K59" s="24"/>
      <c r="L59" s="25"/>
      <c r="M59" s="66"/>
      <c r="N59" s="66"/>
      <c r="O59" s="23">
        <v>0.79166666666666663</v>
      </c>
      <c r="P59" s="25" t="s">
        <v>31</v>
      </c>
      <c r="Q59" s="25" t="s">
        <v>247</v>
      </c>
      <c r="R59" s="66"/>
      <c r="S59" s="66"/>
      <c r="T59" s="23">
        <v>0.79166666666666663</v>
      </c>
      <c r="U59" s="24"/>
      <c r="V59" s="25"/>
      <c r="W59" s="66"/>
      <c r="X59" s="66"/>
      <c r="Y59" s="23">
        <v>0.79166666666666663</v>
      </c>
      <c r="Z59" s="25" t="s">
        <v>109</v>
      </c>
      <c r="AA59" s="25" t="s">
        <v>245</v>
      </c>
      <c r="AB59" s="66"/>
      <c r="AC59" s="66"/>
      <c r="AD59" s="23">
        <v>0.79166666666666663</v>
      </c>
      <c r="AE59" s="32" t="s">
        <v>92</v>
      </c>
      <c r="AF59" s="25" t="s">
        <v>244</v>
      </c>
      <c r="AG59" s="66"/>
      <c r="AH59" s="66"/>
      <c r="AI59" s="23">
        <v>0.79166666666666663</v>
      </c>
      <c r="AJ59" s="30" t="s">
        <v>235</v>
      </c>
      <c r="AK59" s="25" t="s">
        <v>250</v>
      </c>
      <c r="AL59" s="27"/>
      <c r="AN59" s="29"/>
    </row>
    <row r="60" spans="1:40" s="22" customFormat="1" ht="11.25" customHeight="1" x14ac:dyDescent="0.2">
      <c r="A60" s="66"/>
      <c r="B60" s="66"/>
      <c r="C60" s="23"/>
      <c r="D60" s="24"/>
      <c r="E60" s="24"/>
      <c r="F60" s="25"/>
      <c r="G60" s="25"/>
      <c r="H60" s="66"/>
      <c r="I60" s="66"/>
      <c r="J60" s="23"/>
      <c r="K60" s="24"/>
      <c r="L60" s="25"/>
      <c r="M60" s="66"/>
      <c r="N60" s="66"/>
      <c r="O60" s="23"/>
      <c r="P60" s="25" t="s">
        <v>30</v>
      </c>
      <c r="Q60" s="25"/>
      <c r="R60" s="66"/>
      <c r="S60" s="66"/>
      <c r="T60" s="23"/>
      <c r="U60" s="24"/>
      <c r="V60" s="25"/>
      <c r="W60" s="66"/>
      <c r="X60" s="66"/>
      <c r="Y60" s="23"/>
      <c r="Z60" s="25" t="s">
        <v>18</v>
      </c>
      <c r="AA60" s="25"/>
      <c r="AB60" s="66"/>
      <c r="AC60" s="66"/>
      <c r="AD60" s="23"/>
      <c r="AE60" s="32" t="s">
        <v>93</v>
      </c>
      <c r="AF60" s="25"/>
      <c r="AG60" s="66"/>
      <c r="AH60" s="66"/>
      <c r="AI60" s="23"/>
      <c r="AJ60" s="30" t="s">
        <v>170</v>
      </c>
      <c r="AK60" s="25"/>
      <c r="AL60" s="27"/>
      <c r="AN60" s="29"/>
    </row>
    <row r="61" spans="1:40" s="22" customFormat="1" ht="11.25" customHeight="1" x14ac:dyDescent="0.2">
      <c r="A61" s="66"/>
      <c r="B61" s="66"/>
      <c r="C61" s="23">
        <v>0.83333333333333337</v>
      </c>
      <c r="D61" s="24"/>
      <c r="E61" s="24"/>
      <c r="F61" s="25"/>
      <c r="G61" s="25"/>
      <c r="H61" s="66"/>
      <c r="I61" s="66"/>
      <c r="J61" s="23">
        <v>0.83333333333333337</v>
      </c>
      <c r="K61" s="25"/>
      <c r="L61" s="25"/>
      <c r="M61" s="66"/>
      <c r="N61" s="66"/>
      <c r="O61" s="23">
        <v>0.83333333333333337</v>
      </c>
      <c r="P61" s="4" t="s">
        <v>47</v>
      </c>
      <c r="Q61" s="25" t="s">
        <v>247</v>
      </c>
      <c r="R61" s="66"/>
      <c r="S61" s="66"/>
      <c r="T61" s="23">
        <v>0.83333333333333337</v>
      </c>
      <c r="U61" s="33"/>
      <c r="V61" s="25"/>
      <c r="W61" s="66"/>
      <c r="X61" s="66"/>
      <c r="Y61" s="23">
        <v>0.83333333333333337</v>
      </c>
      <c r="Z61" s="24" t="s">
        <v>125</v>
      </c>
      <c r="AA61" s="25" t="s">
        <v>245</v>
      </c>
      <c r="AB61" s="66"/>
      <c r="AC61" s="66"/>
      <c r="AD61" s="23">
        <v>0.83333333333333337</v>
      </c>
      <c r="AE61" s="24" t="s">
        <v>87</v>
      </c>
      <c r="AF61" s="25" t="s">
        <v>244</v>
      </c>
      <c r="AG61" s="66"/>
      <c r="AH61" s="66"/>
      <c r="AI61" s="23">
        <v>0.83333333333333337</v>
      </c>
      <c r="AJ61" s="30" t="s">
        <v>236</v>
      </c>
      <c r="AK61" s="25" t="s">
        <v>250</v>
      </c>
      <c r="AL61" s="27"/>
      <c r="AN61" s="29"/>
    </row>
    <row r="62" spans="1:40" s="22" customFormat="1" ht="11.25" customHeight="1" x14ac:dyDescent="0.2">
      <c r="A62" s="66"/>
      <c r="B62" s="66"/>
      <c r="C62" s="23"/>
      <c r="D62" s="24"/>
      <c r="E62" s="24"/>
      <c r="F62" s="25"/>
      <c r="G62" s="25"/>
      <c r="H62" s="66"/>
      <c r="I62" s="66"/>
      <c r="J62" s="23"/>
      <c r="K62" s="25"/>
      <c r="L62" s="25"/>
      <c r="M62" s="66"/>
      <c r="N62" s="66"/>
      <c r="O62" s="23"/>
      <c r="P62" s="24" t="s">
        <v>46</v>
      </c>
      <c r="Q62" s="25"/>
      <c r="R62" s="66"/>
      <c r="S62" s="66"/>
      <c r="T62" s="23"/>
      <c r="U62" s="25"/>
      <c r="V62" s="25"/>
      <c r="W62" s="66"/>
      <c r="X62" s="66"/>
      <c r="Y62" s="23"/>
      <c r="Z62" s="24" t="s">
        <v>38</v>
      </c>
      <c r="AA62" s="25"/>
      <c r="AB62" s="66"/>
      <c r="AC62" s="66"/>
      <c r="AD62" s="23"/>
      <c r="AE62" s="24" t="s">
        <v>95</v>
      </c>
      <c r="AF62" s="25"/>
      <c r="AG62" s="66"/>
      <c r="AH62" s="66"/>
      <c r="AI62" s="23"/>
      <c r="AJ62" s="30" t="s">
        <v>170</v>
      </c>
      <c r="AK62" s="25"/>
      <c r="AL62" s="27"/>
      <c r="AN62" s="29"/>
    </row>
    <row r="63" spans="1:40" s="22" customFormat="1" ht="11.25" customHeight="1" x14ac:dyDescent="0.2">
      <c r="A63" s="66" t="s">
        <v>14</v>
      </c>
      <c r="B63" s="66" t="s">
        <v>1</v>
      </c>
      <c r="C63" s="23">
        <v>0.41666666666666669</v>
      </c>
      <c r="D63" s="24"/>
      <c r="E63" s="24"/>
      <c r="F63" s="25"/>
      <c r="G63" s="25"/>
      <c r="H63" s="66" t="s">
        <v>14</v>
      </c>
      <c r="I63" s="66" t="s">
        <v>1</v>
      </c>
      <c r="J63" s="23">
        <v>0.41666666666666669</v>
      </c>
      <c r="K63" s="25"/>
      <c r="L63" s="25"/>
      <c r="M63" s="66" t="s">
        <v>14</v>
      </c>
      <c r="N63" s="66" t="s">
        <v>1</v>
      </c>
      <c r="O63" s="23">
        <v>0.41666666666666669</v>
      </c>
      <c r="P63" s="25"/>
      <c r="Q63" s="25"/>
      <c r="R63" s="66" t="s">
        <v>14</v>
      </c>
      <c r="S63" s="66" t="s">
        <v>1</v>
      </c>
      <c r="T63" s="23">
        <v>0.41666666666666669</v>
      </c>
      <c r="U63" s="25"/>
      <c r="V63" s="25"/>
      <c r="W63" s="66" t="s">
        <v>14</v>
      </c>
      <c r="X63" s="66" t="s">
        <v>1</v>
      </c>
      <c r="Y63" s="23">
        <v>0.41666666666666669</v>
      </c>
      <c r="Z63" s="25"/>
      <c r="AA63" s="25"/>
      <c r="AB63" s="66" t="s">
        <v>14</v>
      </c>
      <c r="AC63" s="66" t="s">
        <v>1</v>
      </c>
      <c r="AD63" s="23">
        <v>0.41666666666666669</v>
      </c>
      <c r="AE63" s="25"/>
      <c r="AF63" s="25"/>
      <c r="AG63" s="66" t="s">
        <v>14</v>
      </c>
      <c r="AH63" s="66" t="s">
        <v>1</v>
      </c>
      <c r="AI63" s="23">
        <v>0.41666666666666669</v>
      </c>
      <c r="AJ63" s="25"/>
      <c r="AK63" s="25"/>
      <c r="AL63" s="27"/>
      <c r="AN63" s="29"/>
    </row>
    <row r="64" spans="1:40" s="22" customFormat="1" ht="11.25" customHeight="1" x14ac:dyDescent="0.2">
      <c r="A64" s="66"/>
      <c r="B64" s="66"/>
      <c r="C64" s="23"/>
      <c r="D64" s="24"/>
      <c r="E64" s="24"/>
      <c r="F64" s="25"/>
      <c r="G64" s="25"/>
      <c r="H64" s="66"/>
      <c r="I64" s="66"/>
      <c r="J64" s="23"/>
      <c r="K64" s="25"/>
      <c r="L64" s="25"/>
      <c r="M64" s="66"/>
      <c r="N64" s="66"/>
      <c r="O64" s="23"/>
      <c r="P64" s="25"/>
      <c r="Q64" s="25"/>
      <c r="R64" s="66"/>
      <c r="S64" s="66"/>
      <c r="T64" s="23"/>
      <c r="U64" s="25"/>
      <c r="V64" s="25"/>
      <c r="W64" s="66"/>
      <c r="X64" s="66"/>
      <c r="Y64" s="23"/>
      <c r="Z64" s="25"/>
      <c r="AA64" s="25"/>
      <c r="AB64" s="66"/>
      <c r="AC64" s="66"/>
      <c r="AD64" s="23"/>
      <c r="AE64" s="25"/>
      <c r="AF64" s="25"/>
      <c r="AG64" s="66"/>
      <c r="AH64" s="66"/>
      <c r="AI64" s="23"/>
      <c r="AJ64" s="25"/>
      <c r="AK64" s="25"/>
      <c r="AL64" s="27"/>
      <c r="AN64" s="29"/>
    </row>
    <row r="65" spans="1:40" s="22" customFormat="1" ht="11.25" customHeight="1" x14ac:dyDescent="0.2">
      <c r="A65" s="66"/>
      <c r="B65" s="66"/>
      <c r="C65" s="23">
        <v>0.45833333333333331</v>
      </c>
      <c r="D65" s="24"/>
      <c r="E65" s="24"/>
      <c r="F65" s="25"/>
      <c r="G65" s="25"/>
      <c r="H65" s="66"/>
      <c r="I65" s="66"/>
      <c r="J65" s="23">
        <v>0.45833333333333331</v>
      </c>
      <c r="K65" s="25" t="s">
        <v>53</v>
      </c>
      <c r="L65" s="24" t="s">
        <v>246</v>
      </c>
      <c r="M65" s="66"/>
      <c r="N65" s="66"/>
      <c r="O65" s="23">
        <v>0.45833333333333331</v>
      </c>
      <c r="P65" s="25" t="s">
        <v>34</v>
      </c>
      <c r="Q65" s="25" t="s">
        <v>247</v>
      </c>
      <c r="R65" s="66"/>
      <c r="S65" s="66"/>
      <c r="T65" s="23">
        <v>0.45833333333333331</v>
      </c>
      <c r="U65" s="25" t="s">
        <v>126</v>
      </c>
      <c r="V65" s="25" t="s">
        <v>249</v>
      </c>
      <c r="W65" s="66"/>
      <c r="X65" s="66"/>
      <c r="Y65" s="23">
        <v>0.45833333333333331</v>
      </c>
      <c r="Z65" s="25" t="s">
        <v>112</v>
      </c>
      <c r="AA65" s="25" t="s">
        <v>245</v>
      </c>
      <c r="AB65" s="66"/>
      <c r="AC65" s="66"/>
      <c r="AD65" s="23">
        <v>0.45833333333333331</v>
      </c>
      <c r="AE65" s="25" t="s">
        <v>98</v>
      </c>
      <c r="AF65" s="25" t="s">
        <v>244</v>
      </c>
      <c r="AG65" s="66"/>
      <c r="AH65" s="66"/>
      <c r="AI65" s="23">
        <v>0.45833333333333331</v>
      </c>
      <c r="AJ65" s="30" t="s">
        <v>237</v>
      </c>
      <c r="AK65" s="25" t="s">
        <v>250</v>
      </c>
      <c r="AL65" s="27"/>
      <c r="AN65" s="29"/>
    </row>
    <row r="66" spans="1:40" s="22" customFormat="1" ht="11.25" customHeight="1" x14ac:dyDescent="0.2">
      <c r="A66" s="66"/>
      <c r="B66" s="66"/>
      <c r="C66" s="23"/>
      <c r="D66" s="24"/>
      <c r="E66" s="24"/>
      <c r="F66" s="24"/>
      <c r="G66" s="24"/>
      <c r="H66" s="66"/>
      <c r="I66" s="66"/>
      <c r="J66" s="23"/>
      <c r="K66" s="24" t="s">
        <v>52</v>
      </c>
      <c r="L66" s="24"/>
      <c r="M66" s="66"/>
      <c r="N66" s="66"/>
      <c r="O66" s="23"/>
      <c r="P66" s="25" t="s">
        <v>29</v>
      </c>
      <c r="Q66" s="24"/>
      <c r="R66" s="66"/>
      <c r="S66" s="66"/>
      <c r="T66" s="23"/>
      <c r="U66" s="24" t="s">
        <v>116</v>
      </c>
      <c r="V66" s="24"/>
      <c r="W66" s="66"/>
      <c r="X66" s="66"/>
      <c r="Y66" s="23"/>
      <c r="Z66" s="24" t="s">
        <v>113</v>
      </c>
      <c r="AA66" s="24"/>
      <c r="AB66" s="66"/>
      <c r="AC66" s="66"/>
      <c r="AD66" s="23"/>
      <c r="AE66" s="24" t="s">
        <v>97</v>
      </c>
      <c r="AF66" s="24"/>
      <c r="AG66" s="66"/>
      <c r="AH66" s="66"/>
      <c r="AI66" s="23"/>
      <c r="AJ66" s="30" t="s">
        <v>166</v>
      </c>
      <c r="AK66" s="24"/>
      <c r="AL66" s="27"/>
      <c r="AN66" s="29"/>
    </row>
    <row r="67" spans="1:40" s="22" customFormat="1" ht="11.25" customHeight="1" x14ac:dyDescent="0.2">
      <c r="A67" s="66"/>
      <c r="B67" s="66"/>
      <c r="C67" s="23">
        <v>0.54166666666666663</v>
      </c>
      <c r="D67" s="24"/>
      <c r="E67" s="24"/>
      <c r="F67" s="4" t="s">
        <v>215</v>
      </c>
      <c r="G67" s="24" t="s">
        <v>248</v>
      </c>
      <c r="H67" s="66"/>
      <c r="I67" s="66"/>
      <c r="J67" s="23">
        <v>0.54166666666666663</v>
      </c>
      <c r="K67" s="24" t="s">
        <v>55</v>
      </c>
      <c r="L67" s="24" t="s">
        <v>246</v>
      </c>
      <c r="M67" s="66"/>
      <c r="N67" s="66"/>
      <c r="O67" s="23">
        <v>0.54166666666666663</v>
      </c>
      <c r="P67" s="24" t="s">
        <v>37</v>
      </c>
      <c r="Q67" s="25" t="s">
        <v>247</v>
      </c>
      <c r="R67" s="66"/>
      <c r="S67" s="66"/>
      <c r="T67" s="23">
        <v>0.54166666666666663</v>
      </c>
      <c r="U67" s="24" t="s">
        <v>127</v>
      </c>
      <c r="V67" s="25" t="s">
        <v>249</v>
      </c>
      <c r="W67" s="66"/>
      <c r="X67" s="66"/>
      <c r="Y67" s="23">
        <v>0.54166666666666663</v>
      </c>
      <c r="Z67" s="24" t="s">
        <v>128</v>
      </c>
      <c r="AA67" s="25" t="s">
        <v>245</v>
      </c>
      <c r="AB67" s="66"/>
      <c r="AC67" s="66"/>
      <c r="AD67" s="23">
        <v>0.54166666666666663</v>
      </c>
      <c r="AE67" s="32" t="s">
        <v>99</v>
      </c>
      <c r="AF67" s="25" t="s">
        <v>244</v>
      </c>
      <c r="AG67" s="66"/>
      <c r="AH67" s="66"/>
      <c r="AI67" s="23">
        <v>0.54166666666666663</v>
      </c>
      <c r="AJ67" s="30" t="s">
        <v>238</v>
      </c>
      <c r="AK67" s="24" t="s">
        <v>244</v>
      </c>
      <c r="AL67" s="27"/>
      <c r="AN67" s="29"/>
    </row>
    <row r="68" spans="1:40" s="22" customFormat="1" ht="11.25" customHeight="1" x14ac:dyDescent="0.2">
      <c r="A68" s="66"/>
      <c r="B68" s="66"/>
      <c r="C68" s="23"/>
      <c r="D68" s="24"/>
      <c r="E68" s="24"/>
      <c r="F68" s="24" t="s">
        <v>200</v>
      </c>
      <c r="G68" s="25"/>
      <c r="H68" s="66"/>
      <c r="I68" s="66"/>
      <c r="J68" s="23"/>
      <c r="K68" s="25" t="s">
        <v>59</v>
      </c>
      <c r="L68" s="25"/>
      <c r="M68" s="66"/>
      <c r="N68" s="66"/>
      <c r="O68" s="23"/>
      <c r="P68" s="25" t="s">
        <v>29</v>
      </c>
      <c r="Q68" s="25"/>
      <c r="R68" s="66"/>
      <c r="S68" s="66"/>
      <c r="T68" s="23"/>
      <c r="U68" s="25" t="s">
        <v>113</v>
      </c>
      <c r="V68" s="25"/>
      <c r="W68" s="66"/>
      <c r="X68" s="66"/>
      <c r="Y68" s="23"/>
      <c r="Z68" s="24" t="s">
        <v>38</v>
      </c>
      <c r="AA68" s="25"/>
      <c r="AB68" s="66"/>
      <c r="AC68" s="66"/>
      <c r="AD68" s="23"/>
      <c r="AE68" s="32" t="s">
        <v>100</v>
      </c>
      <c r="AF68" s="25"/>
      <c r="AG68" s="66"/>
      <c r="AH68" s="66"/>
      <c r="AI68" s="23"/>
      <c r="AJ68" s="30" t="s">
        <v>166</v>
      </c>
      <c r="AK68" s="25"/>
      <c r="AL68" s="27"/>
      <c r="AN68" s="29"/>
    </row>
    <row r="69" spans="1:40" s="22" customFormat="1" ht="11.25" customHeight="1" x14ac:dyDescent="0.2">
      <c r="A69" s="66"/>
      <c r="B69" s="66"/>
      <c r="C69" s="23">
        <v>0.58333333333333337</v>
      </c>
      <c r="D69" s="24"/>
      <c r="E69" s="24"/>
      <c r="F69" s="4" t="s">
        <v>216</v>
      </c>
      <c r="G69" s="24" t="s">
        <v>248</v>
      </c>
      <c r="H69" s="66"/>
      <c r="I69" s="66"/>
      <c r="J69" s="23">
        <v>0.58333333333333337</v>
      </c>
      <c r="K69" s="4" t="s">
        <v>37</v>
      </c>
      <c r="L69" s="24" t="s">
        <v>246</v>
      </c>
      <c r="M69" s="66"/>
      <c r="N69" s="66"/>
      <c r="O69" s="23">
        <v>0.58333333333333337</v>
      </c>
      <c r="P69" s="4" t="s">
        <v>48</v>
      </c>
      <c r="Q69" s="25" t="s">
        <v>247</v>
      </c>
      <c r="R69" s="66"/>
      <c r="S69" s="66"/>
      <c r="T69" s="23">
        <v>0.58333333333333337</v>
      </c>
      <c r="U69" s="24" t="s">
        <v>129</v>
      </c>
      <c r="V69" s="25" t="s">
        <v>249</v>
      </c>
      <c r="W69" s="66"/>
      <c r="X69" s="66"/>
      <c r="Y69" s="23">
        <v>0.58333333333333337</v>
      </c>
      <c r="Z69" s="25" t="s">
        <v>130</v>
      </c>
      <c r="AA69" s="25" t="s">
        <v>245</v>
      </c>
      <c r="AB69" s="66"/>
      <c r="AC69" s="66"/>
      <c r="AD69" s="23">
        <v>0.58333333333333337</v>
      </c>
      <c r="AE69" s="25"/>
      <c r="AF69" s="25"/>
      <c r="AG69" s="66"/>
      <c r="AH69" s="66"/>
      <c r="AI69" s="23">
        <v>0.58333333333333337</v>
      </c>
      <c r="AJ69" s="30" t="s">
        <v>239</v>
      </c>
      <c r="AK69" s="25" t="s">
        <v>250</v>
      </c>
      <c r="AL69" s="27"/>
      <c r="AN69" s="29"/>
    </row>
    <row r="70" spans="1:40" s="22" customFormat="1" ht="11.25" customHeight="1" x14ac:dyDescent="0.2">
      <c r="A70" s="66"/>
      <c r="B70" s="66"/>
      <c r="C70" s="23"/>
      <c r="D70" s="24"/>
      <c r="E70" s="24"/>
      <c r="F70" s="25" t="s">
        <v>209</v>
      </c>
      <c r="G70" s="25"/>
      <c r="H70" s="66"/>
      <c r="I70" s="66"/>
      <c r="J70" s="23"/>
      <c r="K70" s="25" t="s">
        <v>29</v>
      </c>
      <c r="L70" s="25"/>
      <c r="M70" s="66"/>
      <c r="N70" s="66"/>
      <c r="O70" s="23"/>
      <c r="P70" s="25" t="s">
        <v>46</v>
      </c>
      <c r="Q70" s="25"/>
      <c r="R70" s="66"/>
      <c r="S70" s="66"/>
      <c r="T70" s="23"/>
      <c r="U70" s="24" t="s">
        <v>116</v>
      </c>
      <c r="V70" s="25"/>
      <c r="W70" s="66"/>
      <c r="X70" s="66"/>
      <c r="Y70" s="23"/>
      <c r="Z70" s="25" t="s">
        <v>121</v>
      </c>
      <c r="AA70" s="25"/>
      <c r="AB70" s="66"/>
      <c r="AC70" s="66"/>
      <c r="AD70" s="23"/>
      <c r="AE70" s="25"/>
      <c r="AF70" s="25"/>
      <c r="AG70" s="66"/>
      <c r="AH70" s="66"/>
      <c r="AI70" s="23"/>
      <c r="AJ70" s="30" t="s">
        <v>166</v>
      </c>
      <c r="AK70" s="25"/>
      <c r="AN70" s="29"/>
    </row>
    <row r="71" spans="1:40" s="22" customFormat="1" ht="11.25" customHeight="1" x14ac:dyDescent="0.2">
      <c r="A71" s="66"/>
      <c r="B71" s="66"/>
      <c r="C71" s="23">
        <v>0.625</v>
      </c>
      <c r="D71" s="24"/>
      <c r="E71" s="24"/>
      <c r="F71" s="4" t="s">
        <v>212</v>
      </c>
      <c r="G71" s="24" t="s">
        <v>248</v>
      </c>
      <c r="H71" s="66"/>
      <c r="I71" s="66"/>
      <c r="J71" s="23">
        <v>0.625</v>
      </c>
      <c r="M71" s="66"/>
      <c r="N71" s="66"/>
      <c r="O71" s="23">
        <v>0.625</v>
      </c>
      <c r="P71" s="25" t="s">
        <v>61</v>
      </c>
      <c r="Q71" s="25" t="s">
        <v>247</v>
      </c>
      <c r="R71" s="66"/>
      <c r="S71" s="66"/>
      <c r="T71" s="23">
        <v>0.625</v>
      </c>
      <c r="U71" s="24"/>
      <c r="V71" s="25"/>
      <c r="W71" s="66"/>
      <c r="X71" s="66"/>
      <c r="Y71" s="23">
        <v>0.625</v>
      </c>
      <c r="Z71" s="25"/>
      <c r="AA71" s="25"/>
      <c r="AB71" s="66"/>
      <c r="AC71" s="66"/>
      <c r="AD71" s="23">
        <v>0.625</v>
      </c>
      <c r="AE71" s="32" t="s">
        <v>101</v>
      </c>
      <c r="AF71" s="25" t="s">
        <v>244</v>
      </c>
      <c r="AG71" s="66"/>
      <c r="AH71" s="66"/>
      <c r="AI71" s="23">
        <v>0.625</v>
      </c>
      <c r="AJ71" s="30" t="s">
        <v>240</v>
      </c>
      <c r="AK71" s="25" t="s">
        <v>250</v>
      </c>
    </row>
    <row r="72" spans="1:40" s="22" customFormat="1" ht="11.25" customHeight="1" x14ac:dyDescent="0.2">
      <c r="A72" s="66"/>
      <c r="B72" s="66"/>
      <c r="C72" s="23"/>
      <c r="D72" s="24"/>
      <c r="E72" s="24"/>
      <c r="F72" s="25" t="s">
        <v>213</v>
      </c>
      <c r="G72" s="25"/>
      <c r="H72" s="66"/>
      <c r="I72" s="66"/>
      <c r="J72" s="23"/>
      <c r="M72" s="66"/>
      <c r="N72" s="66"/>
      <c r="O72" s="23"/>
      <c r="P72" s="25" t="s">
        <v>62</v>
      </c>
      <c r="Q72" s="25"/>
      <c r="R72" s="66"/>
      <c r="S72" s="66"/>
      <c r="T72" s="23"/>
      <c r="U72" s="33"/>
      <c r="V72" s="25"/>
      <c r="W72" s="66"/>
      <c r="X72" s="66"/>
      <c r="Y72" s="23"/>
      <c r="Z72" s="24"/>
      <c r="AA72" s="25"/>
      <c r="AB72" s="66"/>
      <c r="AC72" s="66"/>
      <c r="AD72" s="23"/>
      <c r="AE72" s="32" t="s">
        <v>91</v>
      </c>
      <c r="AF72" s="25"/>
      <c r="AG72" s="66"/>
      <c r="AH72" s="66"/>
      <c r="AI72" s="23"/>
      <c r="AJ72" s="30" t="s">
        <v>166</v>
      </c>
      <c r="AK72" s="25"/>
      <c r="AL72" s="27"/>
      <c r="AN72" s="28"/>
    </row>
    <row r="73" spans="1:40" s="22" customFormat="1" ht="11.25" customHeight="1" x14ac:dyDescent="0.2">
      <c r="A73" s="66"/>
      <c r="B73" s="66"/>
      <c r="C73" s="23">
        <v>0.66666666666666663</v>
      </c>
      <c r="D73" s="24"/>
      <c r="E73" s="24"/>
      <c r="F73" s="4" t="s">
        <v>49</v>
      </c>
      <c r="G73" s="24" t="s">
        <v>247</v>
      </c>
      <c r="H73" s="66"/>
      <c r="I73" s="66"/>
      <c r="J73" s="23">
        <v>0.66666666666666663</v>
      </c>
      <c r="K73" s="4" t="s">
        <v>49</v>
      </c>
      <c r="L73" s="24" t="s">
        <v>247</v>
      </c>
      <c r="M73" s="66"/>
      <c r="N73" s="66"/>
      <c r="O73" s="23">
        <v>0.66666666666666663</v>
      </c>
      <c r="P73" s="25"/>
      <c r="Q73" s="25"/>
      <c r="R73" s="66"/>
      <c r="S73" s="66"/>
      <c r="T73" s="23">
        <v>0.66666666666666663</v>
      </c>
      <c r="U73" s="25"/>
      <c r="V73" s="25"/>
      <c r="W73" s="66"/>
      <c r="X73" s="66"/>
      <c r="Y73" s="23">
        <v>0.66666666666666663</v>
      </c>
      <c r="Z73" s="24" t="s">
        <v>131</v>
      </c>
      <c r="AA73" s="25" t="s">
        <v>245</v>
      </c>
      <c r="AB73" s="66"/>
      <c r="AC73" s="66"/>
      <c r="AD73" s="23">
        <v>0.66666666666666663</v>
      </c>
      <c r="AE73" s="25"/>
      <c r="AF73" s="25"/>
      <c r="AG73" s="66"/>
      <c r="AH73" s="66"/>
      <c r="AI73" s="23">
        <v>0.66666666666666663</v>
      </c>
      <c r="AJ73" s="30" t="s">
        <v>241</v>
      </c>
      <c r="AK73" s="25" t="s">
        <v>250</v>
      </c>
      <c r="AL73" s="27"/>
      <c r="AN73" s="29"/>
    </row>
    <row r="74" spans="1:40" s="22" customFormat="1" ht="11.25" customHeight="1" x14ac:dyDescent="0.2">
      <c r="A74" s="66"/>
      <c r="B74" s="66"/>
      <c r="C74" s="23"/>
      <c r="D74" s="24"/>
      <c r="E74" s="24"/>
      <c r="F74" s="25" t="s">
        <v>218</v>
      </c>
      <c r="G74" s="25"/>
      <c r="H74" s="66"/>
      <c r="I74" s="66"/>
      <c r="J74" s="23"/>
      <c r="K74" s="24" t="s">
        <v>50</v>
      </c>
      <c r="L74" s="25"/>
      <c r="M74" s="66"/>
      <c r="N74" s="66"/>
      <c r="O74" s="23"/>
      <c r="P74" s="25"/>
      <c r="Q74" s="25"/>
      <c r="R74" s="66"/>
      <c r="S74" s="66"/>
      <c r="T74" s="23"/>
      <c r="U74" s="25"/>
      <c r="V74" s="25"/>
      <c r="W74" s="66"/>
      <c r="X74" s="66"/>
      <c r="Y74" s="23"/>
      <c r="Z74" s="24" t="s">
        <v>38</v>
      </c>
      <c r="AA74" s="25"/>
      <c r="AB74" s="66"/>
      <c r="AC74" s="66"/>
      <c r="AD74" s="23"/>
      <c r="AE74" s="25"/>
      <c r="AF74" s="25"/>
      <c r="AG74" s="66"/>
      <c r="AH74" s="66"/>
      <c r="AI74" s="23"/>
      <c r="AJ74" s="30" t="s">
        <v>166</v>
      </c>
      <c r="AK74" s="25"/>
      <c r="AL74" s="27"/>
      <c r="AN74" s="29"/>
    </row>
    <row r="75" spans="1:40" s="22" customFormat="1" ht="11.25" customHeight="1" x14ac:dyDescent="0.2">
      <c r="A75" s="66"/>
      <c r="B75" s="66" t="s">
        <v>2</v>
      </c>
      <c r="C75" s="23">
        <v>0.70833333333333337</v>
      </c>
      <c r="D75" s="24"/>
      <c r="E75" s="24"/>
      <c r="F75" s="25"/>
      <c r="G75" s="25"/>
      <c r="H75" s="66"/>
      <c r="I75" s="66" t="s">
        <v>2</v>
      </c>
      <c r="J75" s="23">
        <v>0.70833333333333337</v>
      </c>
      <c r="K75" s="24"/>
      <c r="L75" s="25"/>
      <c r="M75" s="66"/>
      <c r="N75" s="66" t="s">
        <v>2</v>
      </c>
      <c r="O75" s="23">
        <v>0.70833333333333337</v>
      </c>
      <c r="P75" s="25" t="s">
        <v>34</v>
      </c>
      <c r="Q75" s="25" t="s">
        <v>247</v>
      </c>
      <c r="R75" s="66"/>
      <c r="S75" s="66" t="s">
        <v>2</v>
      </c>
      <c r="T75" s="23">
        <v>0.70833333333333337</v>
      </c>
      <c r="U75" s="25"/>
      <c r="V75" s="25"/>
      <c r="W75" s="66"/>
      <c r="X75" s="66" t="s">
        <v>2</v>
      </c>
      <c r="Y75" s="23">
        <v>0.70833333333333337</v>
      </c>
      <c r="Z75" s="25" t="s">
        <v>128</v>
      </c>
      <c r="AA75" s="25" t="s">
        <v>245</v>
      </c>
      <c r="AB75" s="66"/>
      <c r="AC75" s="66" t="s">
        <v>2</v>
      </c>
      <c r="AD75" s="23">
        <v>0.70833333333333337</v>
      </c>
      <c r="AE75" s="32" t="s">
        <v>99</v>
      </c>
      <c r="AF75" s="25" t="s">
        <v>244</v>
      </c>
      <c r="AG75" s="66"/>
      <c r="AH75" s="66" t="s">
        <v>2</v>
      </c>
      <c r="AI75" s="23">
        <v>0.70833333333333337</v>
      </c>
      <c r="AJ75" s="30" t="s">
        <v>237</v>
      </c>
      <c r="AK75" s="25" t="s">
        <v>244</v>
      </c>
      <c r="AL75" s="27"/>
      <c r="AN75" s="29"/>
    </row>
    <row r="76" spans="1:40" s="22" customFormat="1" ht="11.25" customHeight="1" x14ac:dyDescent="0.2">
      <c r="A76" s="66"/>
      <c r="B76" s="66"/>
      <c r="C76" s="23"/>
      <c r="D76" s="24"/>
      <c r="E76" s="24"/>
      <c r="F76" s="25"/>
      <c r="G76" s="25"/>
      <c r="H76" s="66"/>
      <c r="I76" s="66"/>
      <c r="J76" s="23"/>
      <c r="K76" s="25"/>
      <c r="L76" s="25"/>
      <c r="M76" s="66"/>
      <c r="N76" s="66"/>
      <c r="O76" s="23"/>
      <c r="P76" s="25" t="s">
        <v>29</v>
      </c>
      <c r="Q76" s="25"/>
      <c r="R76" s="66"/>
      <c r="S76" s="66"/>
      <c r="T76" s="23"/>
      <c r="U76" s="25"/>
      <c r="V76" s="25"/>
      <c r="W76" s="66"/>
      <c r="X76" s="66"/>
      <c r="Y76" s="23"/>
      <c r="Z76" s="25" t="s">
        <v>38</v>
      </c>
      <c r="AA76" s="25"/>
      <c r="AB76" s="66"/>
      <c r="AC76" s="66"/>
      <c r="AD76" s="23"/>
      <c r="AE76" s="32" t="s">
        <v>100</v>
      </c>
      <c r="AF76" s="25"/>
      <c r="AG76" s="66"/>
      <c r="AH76" s="66"/>
      <c r="AI76" s="23"/>
      <c r="AJ76" s="30" t="s">
        <v>166</v>
      </c>
      <c r="AK76" s="25"/>
      <c r="AL76" s="27"/>
      <c r="AN76" s="29"/>
    </row>
    <row r="77" spans="1:40" s="22" customFormat="1" ht="11.25" customHeight="1" x14ac:dyDescent="0.2">
      <c r="A77" s="66"/>
      <c r="B77" s="66"/>
      <c r="C77" s="23">
        <v>0.75</v>
      </c>
      <c r="D77" s="24"/>
      <c r="E77" s="24"/>
      <c r="F77" s="24"/>
      <c r="G77" s="24"/>
      <c r="H77" s="66"/>
      <c r="I77" s="66"/>
      <c r="J77" s="23">
        <v>0.75</v>
      </c>
      <c r="K77" s="24"/>
      <c r="L77" s="24"/>
      <c r="M77" s="66"/>
      <c r="N77" s="66"/>
      <c r="O77" s="23">
        <v>0.75</v>
      </c>
      <c r="P77" s="25" t="s">
        <v>37</v>
      </c>
      <c r="Q77" s="25" t="s">
        <v>247</v>
      </c>
      <c r="R77" s="66"/>
      <c r="S77" s="66"/>
      <c r="T77" s="23">
        <v>0.75</v>
      </c>
      <c r="U77" s="24"/>
      <c r="V77" s="24"/>
      <c r="W77" s="66"/>
      <c r="X77" s="66"/>
      <c r="Y77" s="23">
        <v>0.75</v>
      </c>
      <c r="Z77" s="24" t="s">
        <v>132</v>
      </c>
      <c r="AA77" s="25" t="s">
        <v>245</v>
      </c>
      <c r="AB77" s="66"/>
      <c r="AC77" s="66"/>
      <c r="AD77" s="23">
        <v>0.75</v>
      </c>
      <c r="AE77" s="24" t="s">
        <v>102</v>
      </c>
      <c r="AF77" s="25" t="s">
        <v>244</v>
      </c>
      <c r="AG77" s="66"/>
      <c r="AH77" s="66"/>
      <c r="AI77" s="23">
        <v>0.75</v>
      </c>
      <c r="AJ77" s="30" t="s">
        <v>239</v>
      </c>
      <c r="AK77" s="25" t="s">
        <v>250</v>
      </c>
      <c r="AL77" s="27"/>
      <c r="AN77" s="29"/>
    </row>
    <row r="78" spans="1:40" s="22" customFormat="1" ht="11.25" customHeight="1" x14ac:dyDescent="0.2">
      <c r="A78" s="66"/>
      <c r="B78" s="66"/>
      <c r="C78" s="23"/>
      <c r="D78" s="24"/>
      <c r="E78" s="24"/>
      <c r="F78" s="24"/>
      <c r="G78" s="24"/>
      <c r="H78" s="66"/>
      <c r="I78" s="66"/>
      <c r="J78" s="23"/>
      <c r="K78" s="24"/>
      <c r="L78" s="24"/>
      <c r="M78" s="66"/>
      <c r="N78" s="66"/>
      <c r="O78" s="23"/>
      <c r="P78" s="25" t="s">
        <v>29</v>
      </c>
      <c r="Q78" s="24"/>
      <c r="R78" s="66"/>
      <c r="S78" s="66"/>
      <c r="T78" s="23"/>
      <c r="U78" s="24"/>
      <c r="V78" s="24"/>
      <c r="W78" s="66"/>
      <c r="X78" s="66"/>
      <c r="Y78" s="23"/>
      <c r="Z78" s="24" t="s">
        <v>121</v>
      </c>
      <c r="AA78" s="24"/>
      <c r="AB78" s="66"/>
      <c r="AC78" s="66"/>
      <c r="AD78" s="23"/>
      <c r="AE78" s="24" t="s">
        <v>91</v>
      </c>
      <c r="AF78" s="24"/>
      <c r="AG78" s="66"/>
      <c r="AH78" s="66"/>
      <c r="AI78" s="23"/>
      <c r="AJ78" s="30" t="s">
        <v>166</v>
      </c>
      <c r="AK78" s="24"/>
      <c r="AL78" s="27"/>
      <c r="AN78" s="29"/>
    </row>
    <row r="79" spans="1:40" s="22" customFormat="1" ht="11.25" customHeight="1" x14ac:dyDescent="0.2">
      <c r="A79" s="66"/>
      <c r="B79" s="66"/>
      <c r="C79" s="23">
        <v>0.79166666666666663</v>
      </c>
      <c r="D79" s="24"/>
      <c r="E79" s="24"/>
      <c r="F79" s="24"/>
      <c r="G79" s="25"/>
      <c r="H79" s="66"/>
      <c r="I79" s="66"/>
      <c r="J79" s="23">
        <v>0.79166666666666663</v>
      </c>
      <c r="K79" s="24"/>
      <c r="L79" s="25"/>
      <c r="M79" s="66"/>
      <c r="N79" s="66"/>
      <c r="O79" s="23">
        <v>0.79166666666666663</v>
      </c>
      <c r="P79" s="25" t="s">
        <v>48</v>
      </c>
      <c r="Q79" s="25" t="s">
        <v>247</v>
      </c>
      <c r="R79" s="66"/>
      <c r="S79" s="66"/>
      <c r="T79" s="23">
        <v>0.79166666666666663</v>
      </c>
      <c r="U79" s="25"/>
      <c r="V79" s="25"/>
      <c r="W79" s="66"/>
      <c r="X79" s="66"/>
      <c r="Y79" s="23">
        <v>0.79166666666666663</v>
      </c>
      <c r="Z79" s="24" t="s">
        <v>63</v>
      </c>
      <c r="AA79" s="25" t="s">
        <v>245</v>
      </c>
      <c r="AB79" s="66"/>
      <c r="AC79" s="66"/>
      <c r="AD79" s="23">
        <v>0.79166666666666663</v>
      </c>
      <c r="AE79" s="32" t="s">
        <v>101</v>
      </c>
      <c r="AF79" s="25" t="s">
        <v>244</v>
      </c>
      <c r="AG79" s="66"/>
      <c r="AH79" s="66"/>
      <c r="AI79" s="23">
        <v>0.79166666666666663</v>
      </c>
      <c r="AJ79" s="30" t="s">
        <v>242</v>
      </c>
      <c r="AK79" s="25" t="s">
        <v>250</v>
      </c>
      <c r="AL79" s="27"/>
      <c r="AN79" s="29"/>
    </row>
    <row r="80" spans="1:40" s="22" customFormat="1" ht="11.25" customHeight="1" x14ac:dyDescent="0.2">
      <c r="A80" s="66"/>
      <c r="B80" s="66"/>
      <c r="C80" s="23"/>
      <c r="D80" s="24"/>
      <c r="E80" s="24"/>
      <c r="F80" s="25"/>
      <c r="G80" s="25"/>
      <c r="H80" s="66"/>
      <c r="I80" s="66"/>
      <c r="J80" s="23"/>
      <c r="K80" s="24"/>
      <c r="L80" s="25"/>
      <c r="M80" s="66"/>
      <c r="N80" s="66"/>
      <c r="O80" s="23"/>
      <c r="P80" s="24" t="s">
        <v>59</v>
      </c>
      <c r="Q80" s="25"/>
      <c r="R80" s="66"/>
      <c r="S80" s="66"/>
      <c r="T80" s="23"/>
      <c r="U80" s="24"/>
      <c r="V80" s="25"/>
      <c r="W80" s="66"/>
      <c r="X80" s="66"/>
      <c r="Y80" s="23"/>
      <c r="Z80" s="25" t="s">
        <v>20</v>
      </c>
      <c r="AA80" s="25"/>
      <c r="AB80" s="66"/>
      <c r="AC80" s="66"/>
      <c r="AD80" s="23"/>
      <c r="AE80" s="26" t="s">
        <v>91</v>
      </c>
      <c r="AF80" s="25"/>
      <c r="AG80" s="66"/>
      <c r="AH80" s="66"/>
      <c r="AI80" s="23"/>
      <c r="AJ80" s="30" t="s">
        <v>166</v>
      </c>
      <c r="AK80" s="25"/>
      <c r="AL80" s="27"/>
      <c r="AN80" s="29"/>
    </row>
    <row r="81" spans="1:40" s="22" customFormat="1" ht="11.25" customHeight="1" x14ac:dyDescent="0.2">
      <c r="A81" s="66"/>
      <c r="B81" s="66"/>
      <c r="C81" s="23">
        <v>0.83333333333333337</v>
      </c>
      <c r="D81" s="24"/>
      <c r="E81" s="24"/>
      <c r="F81" s="25"/>
      <c r="G81" s="25"/>
      <c r="H81" s="66"/>
      <c r="I81" s="66"/>
      <c r="J81" s="23">
        <v>0.83333333333333337</v>
      </c>
      <c r="K81" s="25"/>
      <c r="L81" s="25"/>
      <c r="M81" s="66"/>
      <c r="N81" s="66"/>
      <c r="O81" s="23">
        <v>0.83333333333333337</v>
      </c>
      <c r="P81" s="25" t="s">
        <v>53</v>
      </c>
      <c r="Q81" s="25" t="s">
        <v>247</v>
      </c>
      <c r="R81" s="66"/>
      <c r="S81" s="66"/>
      <c r="T81" s="23">
        <v>0.83333333333333337</v>
      </c>
      <c r="U81" s="24"/>
      <c r="V81" s="25"/>
      <c r="W81" s="66"/>
      <c r="X81" s="66"/>
      <c r="Y81" s="23">
        <v>0.83333333333333337</v>
      </c>
      <c r="Z81" s="25" t="s">
        <v>133</v>
      </c>
      <c r="AA81" s="25" t="s">
        <v>245</v>
      </c>
      <c r="AB81" s="66"/>
      <c r="AC81" s="66"/>
      <c r="AD81" s="23">
        <v>0.83333333333333337</v>
      </c>
      <c r="AE81" s="25"/>
      <c r="AF81" s="25"/>
      <c r="AG81" s="66"/>
      <c r="AH81" s="66"/>
      <c r="AI81" s="23">
        <v>0.83333333333333337</v>
      </c>
      <c r="AJ81" s="30" t="s">
        <v>243</v>
      </c>
      <c r="AK81" s="25" t="s">
        <v>250</v>
      </c>
      <c r="AL81" s="27"/>
      <c r="AN81" s="29"/>
    </row>
    <row r="82" spans="1:40" s="22" customFormat="1" ht="11.25" customHeight="1" x14ac:dyDescent="0.2">
      <c r="A82" s="66"/>
      <c r="B82" s="66"/>
      <c r="C82" s="23"/>
      <c r="D82" s="24"/>
      <c r="E82" s="24"/>
      <c r="F82" s="25"/>
      <c r="G82" s="25"/>
      <c r="H82" s="66"/>
      <c r="I82" s="66"/>
      <c r="J82" s="23"/>
      <c r="K82" s="24"/>
      <c r="L82" s="25"/>
      <c r="M82" s="66"/>
      <c r="N82" s="66"/>
      <c r="O82" s="23"/>
      <c r="P82" s="25" t="s">
        <v>52</v>
      </c>
      <c r="Q82" s="25"/>
      <c r="R82" s="66"/>
      <c r="S82" s="66"/>
      <c r="T82" s="23"/>
      <c r="U82" s="24"/>
      <c r="V82" s="25"/>
      <c r="W82" s="66"/>
      <c r="X82" s="66"/>
      <c r="Y82" s="23"/>
      <c r="Z82" s="25" t="s">
        <v>121</v>
      </c>
      <c r="AA82" s="25"/>
      <c r="AB82" s="66"/>
      <c r="AC82" s="66"/>
      <c r="AD82" s="23"/>
      <c r="AE82" s="24"/>
      <c r="AF82" s="25"/>
      <c r="AG82" s="66"/>
      <c r="AH82" s="66"/>
      <c r="AI82" s="23"/>
      <c r="AJ82" s="30" t="s">
        <v>166</v>
      </c>
      <c r="AK82" s="25"/>
      <c r="AL82" s="27"/>
      <c r="AN82" s="29"/>
    </row>
    <row r="83" spans="1:40" s="22" customFormat="1" ht="11.25" customHeight="1" x14ac:dyDescent="0.2">
      <c r="A83" s="66" t="s">
        <v>15</v>
      </c>
      <c r="B83" s="66" t="s">
        <v>1</v>
      </c>
      <c r="C83" s="23">
        <v>0.41666666666666669</v>
      </c>
      <c r="D83" s="24"/>
      <c r="E83" s="24"/>
      <c r="F83" s="25"/>
      <c r="G83" s="25"/>
      <c r="H83" s="66" t="s">
        <v>15</v>
      </c>
      <c r="I83" s="66" t="s">
        <v>1</v>
      </c>
      <c r="J83" s="23">
        <v>0.41666666666666669</v>
      </c>
      <c r="K83" s="25"/>
      <c r="L83" s="25"/>
      <c r="M83" s="66" t="s">
        <v>15</v>
      </c>
      <c r="N83" s="66" t="s">
        <v>1</v>
      </c>
      <c r="O83" s="23">
        <v>0.41666666666666669</v>
      </c>
      <c r="P83" s="24" t="s">
        <v>21</v>
      </c>
      <c r="Q83" s="25" t="s">
        <v>247</v>
      </c>
      <c r="R83" s="66" t="s">
        <v>15</v>
      </c>
      <c r="S83" s="66" t="s">
        <v>1</v>
      </c>
      <c r="T83" s="23">
        <v>0.41666666666666669</v>
      </c>
      <c r="U83" s="33" t="s">
        <v>134</v>
      </c>
      <c r="V83" s="25" t="s">
        <v>249</v>
      </c>
      <c r="W83" s="66" t="s">
        <v>15</v>
      </c>
      <c r="X83" s="66" t="s">
        <v>1</v>
      </c>
      <c r="Y83" s="23">
        <v>0.41666666666666669</v>
      </c>
      <c r="Z83" s="24"/>
      <c r="AA83" s="25"/>
      <c r="AB83" s="66" t="s">
        <v>15</v>
      </c>
      <c r="AC83" s="66" t="s">
        <v>1</v>
      </c>
      <c r="AD83" s="23">
        <v>0.41666666666666669</v>
      </c>
      <c r="AE83" s="25" t="s">
        <v>103</v>
      </c>
      <c r="AF83" s="25" t="s">
        <v>244</v>
      </c>
      <c r="AG83" s="66" t="s">
        <v>15</v>
      </c>
      <c r="AH83" s="66" t="s">
        <v>1</v>
      </c>
      <c r="AI83" s="23">
        <v>0.41666666666666669</v>
      </c>
      <c r="AJ83" s="25"/>
      <c r="AK83" s="25"/>
      <c r="AL83" s="27"/>
      <c r="AN83" s="29"/>
    </row>
    <row r="84" spans="1:40" s="22" customFormat="1" ht="11.25" customHeight="1" x14ac:dyDescent="0.2">
      <c r="A84" s="66"/>
      <c r="B84" s="66"/>
      <c r="C84" s="23"/>
      <c r="D84" s="24"/>
      <c r="E84" s="24"/>
      <c r="F84" s="25"/>
      <c r="G84" s="25"/>
      <c r="H84" s="66"/>
      <c r="I84" s="66"/>
      <c r="J84" s="23"/>
      <c r="K84" s="25"/>
      <c r="L84" s="25"/>
      <c r="M84" s="66"/>
      <c r="N84" s="66"/>
      <c r="O84" s="23"/>
      <c r="P84" s="24" t="s">
        <v>20</v>
      </c>
      <c r="Q84" s="25"/>
      <c r="R84" s="66"/>
      <c r="S84" s="66"/>
      <c r="T84" s="23"/>
      <c r="U84" s="25" t="s">
        <v>116</v>
      </c>
      <c r="V84" s="25"/>
      <c r="W84" s="66"/>
      <c r="X84" s="66"/>
      <c r="Y84" s="23"/>
      <c r="Z84" s="24"/>
      <c r="AA84" s="25"/>
      <c r="AB84" s="66"/>
      <c r="AC84" s="66"/>
      <c r="AD84" s="23"/>
      <c r="AE84" s="25" t="s">
        <v>104</v>
      </c>
      <c r="AF84" s="25"/>
      <c r="AG84" s="66"/>
      <c r="AH84" s="66"/>
      <c r="AI84" s="23"/>
      <c r="AJ84" s="25"/>
      <c r="AK84" s="25"/>
      <c r="AL84" s="27"/>
      <c r="AN84" s="29"/>
    </row>
    <row r="85" spans="1:40" s="22" customFormat="1" ht="11.25" customHeight="1" x14ac:dyDescent="0.2">
      <c r="A85" s="66"/>
      <c r="B85" s="66"/>
      <c r="C85" s="23">
        <v>0.45833333333333331</v>
      </c>
      <c r="D85" s="24"/>
      <c r="E85" s="24"/>
      <c r="F85" s="4" t="s">
        <v>219</v>
      </c>
      <c r="G85" s="24" t="s">
        <v>248</v>
      </c>
      <c r="H85" s="66"/>
      <c r="I85" s="66"/>
      <c r="J85" s="23">
        <v>0.45833333333333331</v>
      </c>
      <c r="K85" s="24" t="s">
        <v>21</v>
      </c>
      <c r="L85" s="24" t="s">
        <v>246</v>
      </c>
      <c r="M85" s="66"/>
      <c r="N85" s="66"/>
      <c r="O85" s="23">
        <v>0.45833333333333331</v>
      </c>
      <c r="P85" s="24" t="s">
        <v>60</v>
      </c>
      <c r="Q85" s="25" t="s">
        <v>247</v>
      </c>
      <c r="R85" s="66"/>
      <c r="S85" s="66"/>
      <c r="T85" s="23">
        <v>0.45833333333333331</v>
      </c>
      <c r="U85" s="25"/>
      <c r="V85" s="25"/>
      <c r="W85" s="66"/>
      <c r="X85" s="66"/>
      <c r="Y85" s="23">
        <v>0.45833333333333331</v>
      </c>
      <c r="Z85" s="24" t="s">
        <v>135</v>
      </c>
      <c r="AA85" s="25" t="s">
        <v>245</v>
      </c>
      <c r="AB85" s="66"/>
      <c r="AC85" s="66"/>
      <c r="AD85" s="23">
        <v>0.45833333333333331</v>
      </c>
      <c r="AE85" s="25"/>
      <c r="AF85" s="25"/>
      <c r="AG85" s="66"/>
      <c r="AH85" s="66"/>
      <c r="AI85" s="23">
        <v>0.45833333333333331</v>
      </c>
      <c r="AJ85" s="25"/>
      <c r="AK85" s="25"/>
      <c r="AL85" s="27"/>
      <c r="AN85" s="29"/>
    </row>
    <row r="86" spans="1:40" s="22" customFormat="1" ht="11.25" customHeight="1" x14ac:dyDescent="0.2">
      <c r="A86" s="66"/>
      <c r="B86" s="66"/>
      <c r="C86" s="23"/>
      <c r="D86" s="24"/>
      <c r="E86" s="24"/>
      <c r="F86" s="25" t="s">
        <v>220</v>
      </c>
      <c r="G86" s="25"/>
      <c r="H86" s="66"/>
      <c r="I86" s="66"/>
      <c r="J86" s="23"/>
      <c r="K86" s="24" t="s">
        <v>20</v>
      </c>
      <c r="L86" s="24"/>
      <c r="M86" s="66"/>
      <c r="N86" s="66"/>
      <c r="O86" s="23"/>
      <c r="P86" s="24" t="s">
        <v>52</v>
      </c>
      <c r="Q86" s="25"/>
      <c r="R86" s="66"/>
      <c r="S86" s="66"/>
      <c r="T86" s="23"/>
      <c r="U86" s="25"/>
      <c r="V86" s="25"/>
      <c r="W86" s="66"/>
      <c r="X86" s="66"/>
      <c r="Y86" s="23"/>
      <c r="Z86" s="25" t="s">
        <v>116</v>
      </c>
      <c r="AA86" s="25"/>
      <c r="AB86" s="66"/>
      <c r="AC86" s="66"/>
      <c r="AD86" s="23"/>
      <c r="AE86" s="25"/>
      <c r="AF86" s="25"/>
      <c r="AG86" s="66"/>
      <c r="AH86" s="66"/>
      <c r="AI86" s="23"/>
      <c r="AJ86" s="24"/>
      <c r="AK86" s="25"/>
      <c r="AL86" s="27"/>
      <c r="AN86" s="29"/>
    </row>
    <row r="87" spans="1:40" s="22" customFormat="1" ht="11.25" customHeight="1" x14ac:dyDescent="0.2">
      <c r="A87" s="66"/>
      <c r="B87" s="66"/>
      <c r="C87" s="23">
        <v>0.54166666666666663</v>
      </c>
      <c r="D87" s="24"/>
      <c r="E87" s="24"/>
      <c r="F87" s="25"/>
      <c r="G87" s="25"/>
      <c r="H87" s="66"/>
      <c r="I87" s="66"/>
      <c r="J87" s="23">
        <v>0.54166666666666663</v>
      </c>
      <c r="K87" s="4" t="s">
        <v>32</v>
      </c>
      <c r="L87" s="24" t="s">
        <v>246</v>
      </c>
      <c r="M87" s="66"/>
      <c r="N87" s="66"/>
      <c r="O87" s="23">
        <v>0.54166666666666663</v>
      </c>
      <c r="P87" s="25" t="s">
        <v>53</v>
      </c>
      <c r="Q87" s="25" t="s">
        <v>247</v>
      </c>
      <c r="R87" s="66"/>
      <c r="S87" s="66"/>
      <c r="T87" s="23">
        <v>0.54166666666666663</v>
      </c>
      <c r="U87" s="25"/>
      <c r="V87" s="25"/>
      <c r="W87" s="66"/>
      <c r="X87" s="66"/>
      <c r="Y87" s="23">
        <v>0.54166666666666663</v>
      </c>
      <c r="Z87" s="25"/>
      <c r="AA87" s="25"/>
      <c r="AB87" s="66"/>
      <c r="AC87" s="66"/>
      <c r="AD87" s="23">
        <v>0.54166666666666663</v>
      </c>
      <c r="AE87" s="26" t="s">
        <v>105</v>
      </c>
      <c r="AF87" s="25" t="s">
        <v>244</v>
      </c>
      <c r="AG87" s="66"/>
      <c r="AH87" s="66"/>
      <c r="AI87" s="23">
        <v>0.54166666666666663</v>
      </c>
      <c r="AJ87" s="24"/>
      <c r="AK87" s="25"/>
      <c r="AL87" s="27"/>
      <c r="AN87" s="29"/>
    </row>
    <row r="88" spans="1:40" s="22" customFormat="1" ht="11.25" customHeight="1" x14ac:dyDescent="0.2">
      <c r="A88" s="66"/>
      <c r="B88" s="66"/>
      <c r="C88" s="23"/>
      <c r="D88" s="24"/>
      <c r="E88" s="24"/>
      <c r="F88" s="24"/>
      <c r="G88" s="24"/>
      <c r="H88" s="66"/>
      <c r="I88" s="66"/>
      <c r="J88" s="23"/>
      <c r="K88" s="4" t="s">
        <v>29</v>
      </c>
      <c r="L88" s="24"/>
      <c r="M88" s="66"/>
      <c r="N88" s="66"/>
      <c r="O88" s="23"/>
      <c r="P88" s="24" t="s">
        <v>52</v>
      </c>
      <c r="Q88" s="24"/>
      <c r="R88" s="66"/>
      <c r="S88" s="66"/>
      <c r="T88" s="23"/>
      <c r="U88" s="24"/>
      <c r="V88" s="24"/>
      <c r="W88" s="66"/>
      <c r="X88" s="66"/>
      <c r="Y88" s="23"/>
      <c r="Z88" s="25"/>
      <c r="AA88" s="24"/>
      <c r="AB88" s="66"/>
      <c r="AC88" s="66"/>
      <c r="AD88" s="23"/>
      <c r="AE88" s="32" t="s">
        <v>91</v>
      </c>
      <c r="AF88" s="24"/>
      <c r="AG88" s="66"/>
      <c r="AH88" s="66"/>
      <c r="AI88" s="23"/>
      <c r="AJ88" s="38"/>
      <c r="AK88" s="24"/>
      <c r="AL88" s="27"/>
      <c r="AN88" s="29"/>
    </row>
    <row r="89" spans="1:40" s="22" customFormat="1" ht="11.25" customHeight="1" x14ac:dyDescent="0.2">
      <c r="A89" s="66"/>
      <c r="B89" s="66"/>
      <c r="C89" s="23">
        <v>0.58333333333333337</v>
      </c>
      <c r="D89" s="24"/>
      <c r="E89" s="24"/>
      <c r="F89" s="4" t="s">
        <v>221</v>
      </c>
      <c r="G89" s="24" t="s">
        <v>248</v>
      </c>
      <c r="H89" s="66"/>
      <c r="I89" s="66"/>
      <c r="J89" s="23">
        <v>0.58333333333333337</v>
      </c>
      <c r="K89" s="24" t="s">
        <v>54</v>
      </c>
      <c r="L89" s="24" t="s">
        <v>246</v>
      </c>
      <c r="M89" s="66"/>
      <c r="N89" s="66"/>
      <c r="O89" s="23">
        <v>0.58333333333333337</v>
      </c>
      <c r="P89" s="25" t="s">
        <v>36</v>
      </c>
      <c r="Q89" s="25" t="s">
        <v>247</v>
      </c>
      <c r="R89" s="66"/>
      <c r="S89" s="66"/>
      <c r="T89" s="23">
        <v>0.58333333333333337</v>
      </c>
      <c r="W89" s="66"/>
      <c r="X89" s="66"/>
      <c r="Y89" s="23">
        <v>0.58333333333333337</v>
      </c>
      <c r="AB89" s="66"/>
      <c r="AC89" s="66"/>
      <c r="AD89" s="23">
        <v>0.58333333333333337</v>
      </c>
      <c r="AE89" s="24" t="s">
        <v>106</v>
      </c>
      <c r="AF89" s="25" t="s">
        <v>244</v>
      </c>
      <c r="AG89" s="66"/>
      <c r="AH89" s="66"/>
      <c r="AI89" s="23">
        <v>0.58333333333333337</v>
      </c>
      <c r="AJ89" s="25"/>
      <c r="AK89" s="24"/>
      <c r="AL89" s="27"/>
      <c r="AN89" s="29"/>
    </row>
    <row r="90" spans="1:40" s="22" customFormat="1" ht="11.25" customHeight="1" x14ac:dyDescent="0.2">
      <c r="A90" s="66"/>
      <c r="B90" s="66"/>
      <c r="C90" s="23"/>
      <c r="D90" s="24"/>
      <c r="E90" s="24"/>
      <c r="F90" s="24" t="s">
        <v>222</v>
      </c>
      <c r="G90" s="25"/>
      <c r="H90" s="66"/>
      <c r="I90" s="66"/>
      <c r="J90" s="23"/>
      <c r="K90" s="24" t="s">
        <v>52</v>
      </c>
      <c r="L90" s="25"/>
      <c r="M90" s="66"/>
      <c r="N90" s="66"/>
      <c r="O90" s="23"/>
      <c r="P90" s="25" t="s">
        <v>29</v>
      </c>
      <c r="Q90" s="25"/>
      <c r="R90" s="66"/>
      <c r="S90" s="66"/>
      <c r="T90" s="23"/>
      <c r="W90" s="66"/>
      <c r="X90" s="66"/>
      <c r="Y90" s="23"/>
      <c r="AB90" s="66"/>
      <c r="AC90" s="66"/>
      <c r="AD90" s="23"/>
      <c r="AE90" s="24" t="s">
        <v>91</v>
      </c>
      <c r="AF90" s="25"/>
      <c r="AG90" s="66"/>
      <c r="AH90" s="66"/>
      <c r="AI90" s="23"/>
      <c r="AJ90" s="36"/>
      <c r="AK90" s="25"/>
    </row>
    <row r="91" spans="1:40" s="22" customFormat="1" ht="11.25" customHeight="1" x14ac:dyDescent="0.2">
      <c r="A91" s="66"/>
      <c r="B91" s="66"/>
      <c r="C91" s="23">
        <v>0.625</v>
      </c>
      <c r="D91" s="24"/>
      <c r="E91" s="24"/>
      <c r="H91" s="66"/>
      <c r="I91" s="66"/>
      <c r="J91" s="23">
        <v>0.625</v>
      </c>
      <c r="K91" s="25"/>
      <c r="L91" s="25"/>
      <c r="M91" s="66"/>
      <c r="N91" s="66"/>
      <c r="O91" s="23">
        <v>0.625</v>
      </c>
      <c r="P91" s="4" t="s">
        <v>25</v>
      </c>
      <c r="Q91" s="25" t="s">
        <v>247</v>
      </c>
      <c r="R91" s="66"/>
      <c r="S91" s="66"/>
      <c r="T91" s="23">
        <v>0.625</v>
      </c>
      <c r="U91" s="24" t="s">
        <v>103</v>
      </c>
      <c r="V91" s="25" t="s">
        <v>245</v>
      </c>
      <c r="W91" s="66"/>
      <c r="X91" s="66"/>
      <c r="Y91" s="23">
        <v>0.625</v>
      </c>
      <c r="Z91" s="25" t="s">
        <v>103</v>
      </c>
      <c r="AA91" s="25" t="s">
        <v>245</v>
      </c>
      <c r="AB91" s="66"/>
      <c r="AC91" s="66"/>
      <c r="AD91" s="23">
        <v>0.625</v>
      </c>
      <c r="AE91" s="24"/>
      <c r="AF91" s="25"/>
      <c r="AG91" s="66"/>
      <c r="AH91" s="66"/>
      <c r="AI91" s="23">
        <v>0.625</v>
      </c>
      <c r="AJ91" s="24"/>
      <c r="AK91" s="25"/>
      <c r="AL91" s="27"/>
      <c r="AN91" s="28"/>
    </row>
    <row r="92" spans="1:40" s="22" customFormat="1" ht="11.25" customHeight="1" x14ac:dyDescent="0.2">
      <c r="A92" s="66"/>
      <c r="B92" s="66"/>
      <c r="C92" s="23"/>
      <c r="D92" s="24"/>
      <c r="E92" s="24"/>
      <c r="H92" s="66"/>
      <c r="I92" s="66"/>
      <c r="J92" s="23"/>
      <c r="K92" s="25"/>
      <c r="L92" s="25"/>
      <c r="M92" s="66"/>
      <c r="N92" s="66"/>
      <c r="O92" s="23"/>
      <c r="P92" s="25" t="s">
        <v>24</v>
      </c>
      <c r="Q92" s="25"/>
      <c r="R92" s="66"/>
      <c r="S92" s="66"/>
      <c r="T92" s="23"/>
      <c r="U92" s="24" t="s">
        <v>20</v>
      </c>
      <c r="V92" s="25"/>
      <c r="W92" s="66"/>
      <c r="X92" s="66"/>
      <c r="Y92" s="23"/>
      <c r="Z92" s="25" t="s">
        <v>20</v>
      </c>
      <c r="AA92" s="25"/>
      <c r="AB92" s="66"/>
      <c r="AC92" s="66"/>
      <c r="AD92" s="23"/>
      <c r="AE92" s="24"/>
      <c r="AF92" s="25"/>
      <c r="AG92" s="66"/>
      <c r="AH92" s="66"/>
      <c r="AI92" s="23"/>
      <c r="AJ92" s="25"/>
      <c r="AK92" s="25"/>
      <c r="AL92" s="27"/>
      <c r="AN92" s="29"/>
    </row>
    <row r="93" spans="1:40" s="22" customFormat="1" ht="11.25" customHeight="1" x14ac:dyDescent="0.2">
      <c r="A93" s="66"/>
      <c r="B93" s="66"/>
      <c r="C93" s="23">
        <v>0.66666666666666663</v>
      </c>
      <c r="D93" s="24"/>
      <c r="E93" s="24"/>
      <c r="F93" s="4"/>
      <c r="G93" s="25"/>
      <c r="H93" s="66"/>
      <c r="I93" s="66"/>
      <c r="J93" s="23">
        <v>0.66666666666666663</v>
      </c>
      <c r="K93" s="24"/>
      <c r="L93" s="25"/>
      <c r="M93" s="66"/>
      <c r="N93" s="66"/>
      <c r="O93" s="23">
        <v>0.66666666666666663</v>
      </c>
      <c r="P93" s="24"/>
      <c r="Q93" s="25"/>
      <c r="R93" s="66"/>
      <c r="S93" s="66"/>
      <c r="T93" s="23">
        <v>0.66666666666666663</v>
      </c>
      <c r="U93" s="24"/>
      <c r="V93" s="25"/>
      <c r="W93" s="66"/>
      <c r="X93" s="66"/>
      <c r="Y93" s="23">
        <v>0.66666666666666663</v>
      </c>
      <c r="Z93" s="25"/>
      <c r="AA93" s="25"/>
      <c r="AB93" s="66"/>
      <c r="AC93" s="66"/>
      <c r="AD93" s="23">
        <v>0.66666666666666663</v>
      </c>
      <c r="AE93" s="24"/>
      <c r="AF93" s="25"/>
      <c r="AG93" s="66"/>
      <c r="AH93" s="66"/>
      <c r="AI93" s="23">
        <v>0.66666666666666663</v>
      </c>
      <c r="AJ93" s="25"/>
      <c r="AK93" s="25"/>
      <c r="AL93" s="27"/>
      <c r="AN93" s="29"/>
    </row>
    <row r="94" spans="1:40" s="22" customFormat="1" ht="11.25" customHeight="1" x14ac:dyDescent="0.2">
      <c r="A94" s="66"/>
      <c r="B94" s="66"/>
      <c r="C94" s="23"/>
      <c r="D94" s="24"/>
      <c r="E94" s="24"/>
      <c r="F94" s="25"/>
      <c r="G94" s="25"/>
      <c r="H94" s="66"/>
      <c r="I94" s="66"/>
      <c r="J94" s="23"/>
      <c r="K94" s="24"/>
      <c r="L94" s="25"/>
      <c r="M94" s="66"/>
      <c r="N94" s="66"/>
      <c r="O94" s="23"/>
      <c r="P94" s="25"/>
      <c r="Q94" s="25"/>
      <c r="R94" s="66"/>
      <c r="S94" s="66"/>
      <c r="T94" s="23"/>
      <c r="U94" s="33"/>
      <c r="V94" s="25"/>
      <c r="W94" s="66"/>
      <c r="X94" s="66"/>
      <c r="Y94" s="23"/>
      <c r="Z94" s="25"/>
      <c r="AA94" s="25"/>
      <c r="AB94" s="66"/>
      <c r="AC94" s="66"/>
      <c r="AD94" s="23"/>
      <c r="AE94" s="25"/>
      <c r="AF94" s="25"/>
      <c r="AG94" s="66"/>
      <c r="AH94" s="66"/>
      <c r="AI94" s="23"/>
      <c r="AJ94" s="36"/>
      <c r="AK94" s="25"/>
      <c r="AL94" s="27"/>
      <c r="AN94" s="29"/>
    </row>
    <row r="95" spans="1:40" s="22" customFormat="1" ht="11.25" customHeight="1" x14ac:dyDescent="0.2">
      <c r="A95" s="66"/>
      <c r="B95" s="66" t="s">
        <v>2</v>
      </c>
      <c r="C95" s="23">
        <v>0.70833333333333337</v>
      </c>
      <c r="D95" s="24"/>
      <c r="E95" s="24"/>
      <c r="F95" s="25"/>
      <c r="G95" s="25"/>
      <c r="H95" s="66"/>
      <c r="I95" s="66" t="s">
        <v>2</v>
      </c>
      <c r="J95" s="23">
        <v>0.70833333333333337</v>
      </c>
      <c r="K95" s="25"/>
      <c r="L95" s="25"/>
      <c r="M95" s="66"/>
      <c r="N95" s="66" t="s">
        <v>2</v>
      </c>
      <c r="O95" s="23">
        <v>0.70833333333333337</v>
      </c>
      <c r="P95" s="25" t="s">
        <v>51</v>
      </c>
      <c r="Q95" s="25" t="s">
        <v>247</v>
      </c>
      <c r="R95" s="66"/>
      <c r="S95" s="66" t="s">
        <v>2</v>
      </c>
      <c r="T95" s="23">
        <v>0.70833333333333337</v>
      </c>
      <c r="U95" s="25"/>
      <c r="V95" s="25"/>
      <c r="W95" s="66"/>
      <c r="X95" s="66" t="s">
        <v>2</v>
      </c>
      <c r="Y95" s="23">
        <v>0.70833333333333337</v>
      </c>
      <c r="Z95" s="24" t="s">
        <v>135</v>
      </c>
      <c r="AA95" s="25" t="s">
        <v>245</v>
      </c>
      <c r="AB95" s="66"/>
      <c r="AC95" s="66" t="s">
        <v>2</v>
      </c>
      <c r="AD95" s="23">
        <v>0.70833333333333337</v>
      </c>
      <c r="AE95" s="26" t="s">
        <v>105</v>
      </c>
      <c r="AF95" s="25" t="s">
        <v>244</v>
      </c>
      <c r="AG95" s="66"/>
      <c r="AH95" s="66" t="s">
        <v>2</v>
      </c>
      <c r="AI95" s="23">
        <v>0.70833333333333337</v>
      </c>
      <c r="AJ95" s="25"/>
      <c r="AK95" s="25"/>
      <c r="AL95" s="27"/>
      <c r="AN95" s="29"/>
    </row>
    <row r="96" spans="1:40" s="22" customFormat="1" ht="11.25" customHeight="1" x14ac:dyDescent="0.2">
      <c r="A96" s="66"/>
      <c r="B96" s="66"/>
      <c r="C96" s="23"/>
      <c r="D96" s="24"/>
      <c r="E96" s="24"/>
      <c r="F96" s="25"/>
      <c r="G96" s="25"/>
      <c r="H96" s="66"/>
      <c r="I96" s="66"/>
      <c r="J96" s="23"/>
      <c r="K96" s="25"/>
      <c r="L96" s="25"/>
      <c r="M96" s="66"/>
      <c r="N96" s="66"/>
      <c r="O96" s="23"/>
      <c r="P96" s="25" t="s">
        <v>52</v>
      </c>
      <c r="Q96" s="25"/>
      <c r="R96" s="66"/>
      <c r="S96" s="66"/>
      <c r="T96" s="23"/>
      <c r="U96" s="25"/>
      <c r="V96" s="25"/>
      <c r="W96" s="66"/>
      <c r="X96" s="66"/>
      <c r="Y96" s="23"/>
      <c r="Z96" s="24" t="s">
        <v>116</v>
      </c>
      <c r="AA96" s="25"/>
      <c r="AB96" s="66"/>
      <c r="AC96" s="66"/>
      <c r="AD96" s="23"/>
      <c r="AE96" s="26" t="s">
        <v>91</v>
      </c>
      <c r="AF96" s="25"/>
      <c r="AG96" s="66"/>
      <c r="AH96" s="66"/>
      <c r="AI96" s="23"/>
      <c r="AJ96" s="25"/>
      <c r="AK96" s="25"/>
      <c r="AL96" s="27"/>
      <c r="AN96" s="29"/>
    </row>
    <row r="97" spans="1:40" s="22" customFormat="1" ht="11.25" customHeight="1" x14ac:dyDescent="0.2">
      <c r="A97" s="66"/>
      <c r="B97" s="66"/>
      <c r="C97" s="23">
        <v>0.75</v>
      </c>
      <c r="D97" s="24"/>
      <c r="E97" s="24"/>
      <c r="F97" s="25"/>
      <c r="G97" s="25"/>
      <c r="H97" s="66"/>
      <c r="I97" s="66"/>
      <c r="J97" s="23">
        <v>0.75</v>
      </c>
      <c r="K97" s="24"/>
      <c r="L97" s="25"/>
      <c r="M97" s="66"/>
      <c r="N97" s="66"/>
      <c r="O97" s="23">
        <v>0.75</v>
      </c>
      <c r="P97" s="4" t="s">
        <v>39</v>
      </c>
      <c r="Q97" s="25" t="s">
        <v>247</v>
      </c>
      <c r="R97" s="66"/>
      <c r="S97" s="66"/>
      <c r="T97" s="23">
        <v>0.75</v>
      </c>
      <c r="U97" s="25"/>
      <c r="V97" s="25"/>
      <c r="W97" s="66"/>
      <c r="X97" s="66"/>
      <c r="Y97" s="23">
        <v>0.75</v>
      </c>
      <c r="Z97" s="24" t="s">
        <v>27</v>
      </c>
      <c r="AA97" s="25" t="s">
        <v>245</v>
      </c>
      <c r="AB97" s="66"/>
      <c r="AC97" s="66"/>
      <c r="AD97" s="23">
        <v>0.75</v>
      </c>
      <c r="AE97" s="24" t="s">
        <v>103</v>
      </c>
      <c r="AF97" s="25" t="s">
        <v>244</v>
      </c>
      <c r="AG97" s="66"/>
      <c r="AH97" s="66"/>
      <c r="AI97" s="23">
        <v>0.75</v>
      </c>
      <c r="AJ97" s="30" t="s">
        <v>227</v>
      </c>
      <c r="AK97" s="25" t="s">
        <v>244</v>
      </c>
      <c r="AL97" s="27"/>
      <c r="AN97" s="29"/>
    </row>
    <row r="98" spans="1:40" s="22" customFormat="1" ht="11.25" customHeight="1" x14ac:dyDescent="0.2">
      <c r="A98" s="66"/>
      <c r="B98" s="66"/>
      <c r="C98" s="23"/>
      <c r="D98" s="24"/>
      <c r="E98" s="24"/>
      <c r="F98" s="25"/>
      <c r="G98" s="25"/>
      <c r="H98" s="66"/>
      <c r="I98" s="66"/>
      <c r="J98" s="23"/>
      <c r="K98" s="25"/>
      <c r="L98" s="25"/>
      <c r="M98" s="66"/>
      <c r="N98" s="66"/>
      <c r="O98" s="23"/>
      <c r="P98" s="24" t="s">
        <v>38</v>
      </c>
      <c r="Q98" s="25"/>
      <c r="R98" s="66"/>
      <c r="S98" s="66"/>
      <c r="T98" s="23"/>
      <c r="U98" s="25"/>
      <c r="V98" s="25"/>
      <c r="W98" s="66"/>
      <c r="X98" s="66"/>
      <c r="Y98" s="23"/>
      <c r="Z98" s="25" t="s">
        <v>116</v>
      </c>
      <c r="AA98" s="25"/>
      <c r="AB98" s="66"/>
      <c r="AC98" s="66"/>
      <c r="AD98" s="23"/>
      <c r="AE98" s="25" t="s">
        <v>107</v>
      </c>
      <c r="AF98" s="25"/>
      <c r="AG98" s="66"/>
      <c r="AH98" s="66"/>
      <c r="AI98" s="23"/>
      <c r="AJ98" s="30" t="s">
        <v>157</v>
      </c>
      <c r="AK98" s="25"/>
      <c r="AL98" s="27"/>
      <c r="AN98" s="29"/>
    </row>
    <row r="99" spans="1:40" s="22" customFormat="1" ht="11.25" customHeight="1" x14ac:dyDescent="0.2">
      <c r="A99" s="66"/>
      <c r="B99" s="66"/>
      <c r="C99" s="23">
        <v>0.79166666666666663</v>
      </c>
      <c r="D99" s="24"/>
      <c r="E99" s="24"/>
      <c r="F99" s="24"/>
      <c r="G99" s="24"/>
      <c r="H99" s="66"/>
      <c r="I99" s="66"/>
      <c r="J99" s="23">
        <v>0.79166666666666663</v>
      </c>
      <c r="K99" s="24"/>
      <c r="L99" s="24"/>
      <c r="M99" s="66"/>
      <c r="N99" s="66"/>
      <c r="O99" s="23">
        <v>0.79166666666666663</v>
      </c>
      <c r="P99" s="25" t="s">
        <v>36</v>
      </c>
      <c r="Q99" s="25" t="s">
        <v>247</v>
      </c>
      <c r="R99" s="66"/>
      <c r="S99" s="66"/>
      <c r="T99" s="23">
        <v>0.79166666666666663</v>
      </c>
      <c r="U99" s="43"/>
      <c r="V99" s="24"/>
      <c r="W99" s="66"/>
      <c r="X99" s="66"/>
      <c r="Y99" s="23">
        <v>0.79166666666666663</v>
      </c>
      <c r="Z99" s="24"/>
      <c r="AA99" s="24"/>
      <c r="AB99" s="66"/>
      <c r="AC99" s="66"/>
      <c r="AD99" s="23">
        <v>0.79166666666666663</v>
      </c>
      <c r="AE99" s="25" t="s">
        <v>136</v>
      </c>
      <c r="AF99" s="25" t="s">
        <v>244</v>
      </c>
      <c r="AG99" s="66"/>
      <c r="AH99" s="66"/>
      <c r="AI99" s="23">
        <v>0.79166666666666663</v>
      </c>
      <c r="AJ99" s="33"/>
      <c r="AK99" s="24"/>
      <c r="AL99" s="27"/>
      <c r="AN99" s="29"/>
    </row>
    <row r="100" spans="1:40" s="22" customFormat="1" ht="11.25" customHeight="1" x14ac:dyDescent="0.2">
      <c r="A100" s="66"/>
      <c r="B100" s="66"/>
      <c r="C100" s="23"/>
      <c r="D100" s="24"/>
      <c r="E100" s="24"/>
      <c r="F100" s="24"/>
      <c r="G100" s="24"/>
      <c r="H100" s="66"/>
      <c r="I100" s="66"/>
      <c r="J100" s="23"/>
      <c r="K100" s="24"/>
      <c r="L100" s="24"/>
      <c r="M100" s="66"/>
      <c r="N100" s="66"/>
      <c r="O100" s="23"/>
      <c r="P100" s="25" t="s">
        <v>29</v>
      </c>
      <c r="Q100" s="24"/>
      <c r="R100" s="66"/>
      <c r="S100" s="66"/>
      <c r="T100" s="23"/>
      <c r="U100" s="43"/>
      <c r="V100" s="24"/>
      <c r="W100" s="66"/>
      <c r="X100" s="66"/>
      <c r="Y100" s="23"/>
      <c r="Z100" s="24"/>
      <c r="AA100" s="24"/>
      <c r="AB100" s="66"/>
      <c r="AC100" s="66"/>
      <c r="AD100" s="23"/>
      <c r="AE100" s="24" t="s">
        <v>91</v>
      </c>
      <c r="AF100" s="24"/>
      <c r="AG100" s="66"/>
      <c r="AH100" s="66"/>
      <c r="AI100" s="23"/>
      <c r="AJ100" s="24"/>
      <c r="AK100" s="24"/>
      <c r="AL100" s="27"/>
      <c r="AN100" s="29"/>
    </row>
    <row r="101" spans="1:40" s="22" customFormat="1" ht="11.25" customHeight="1" x14ac:dyDescent="0.2">
      <c r="A101" s="66"/>
      <c r="B101" s="66"/>
      <c r="C101" s="23">
        <v>0.83333333333333337</v>
      </c>
      <c r="D101" s="24"/>
      <c r="E101" s="24"/>
      <c r="F101" s="24"/>
      <c r="G101" s="25"/>
      <c r="H101" s="66"/>
      <c r="I101" s="66"/>
      <c r="J101" s="23">
        <v>0.83333333333333337</v>
      </c>
      <c r="K101" s="24"/>
      <c r="L101" s="25"/>
      <c r="M101" s="66"/>
      <c r="N101" s="66"/>
      <c r="O101" s="23">
        <v>0.83333333333333337</v>
      </c>
      <c r="P101" s="4" t="s">
        <v>25</v>
      </c>
      <c r="Q101" s="25" t="s">
        <v>247</v>
      </c>
      <c r="R101" s="66"/>
      <c r="S101" s="66"/>
      <c r="T101" s="23">
        <v>0.83333333333333337</v>
      </c>
      <c r="U101" s="25"/>
      <c r="V101" s="25"/>
      <c r="W101" s="66"/>
      <c r="X101" s="66"/>
      <c r="Y101" s="23">
        <v>0.83333333333333337</v>
      </c>
      <c r="Z101" s="24"/>
      <c r="AA101" s="25"/>
      <c r="AB101" s="66"/>
      <c r="AC101" s="66"/>
      <c r="AD101" s="23">
        <v>0.83333333333333337</v>
      </c>
      <c r="AE101" s="32" t="s">
        <v>108</v>
      </c>
      <c r="AF101" s="25" t="s">
        <v>244</v>
      </c>
      <c r="AG101" s="66"/>
      <c r="AH101" s="66"/>
      <c r="AI101" s="23">
        <v>0.83333333333333337</v>
      </c>
      <c r="AJ101" s="25"/>
      <c r="AK101" s="25"/>
      <c r="AL101" s="27"/>
      <c r="AN101" s="29"/>
    </row>
    <row r="102" spans="1:40" s="22" customFormat="1" ht="11.25" customHeight="1" x14ac:dyDescent="0.2">
      <c r="A102" s="66"/>
      <c r="B102" s="66"/>
      <c r="C102" s="23"/>
      <c r="D102" s="24"/>
      <c r="E102" s="24"/>
      <c r="F102" s="25"/>
      <c r="G102" s="25"/>
      <c r="H102" s="66"/>
      <c r="I102" s="66"/>
      <c r="J102" s="23"/>
      <c r="K102" s="24"/>
      <c r="L102" s="25"/>
      <c r="M102" s="66"/>
      <c r="N102" s="66"/>
      <c r="O102" s="23"/>
      <c r="P102" s="25" t="s">
        <v>24</v>
      </c>
      <c r="Q102" s="25"/>
      <c r="R102" s="66"/>
      <c r="S102" s="66"/>
      <c r="T102" s="23"/>
      <c r="U102" s="24"/>
      <c r="V102" s="25"/>
      <c r="W102" s="66"/>
      <c r="X102" s="66"/>
      <c r="Y102" s="23"/>
      <c r="Z102" s="25"/>
      <c r="AA102" s="25"/>
      <c r="AB102" s="66"/>
      <c r="AC102" s="66"/>
      <c r="AD102" s="23"/>
      <c r="AE102" s="32" t="s">
        <v>91</v>
      </c>
      <c r="AF102" s="25"/>
      <c r="AG102" s="66"/>
      <c r="AH102" s="66"/>
      <c r="AI102" s="23"/>
      <c r="AJ102" s="24"/>
      <c r="AK102" s="25"/>
      <c r="AL102" s="27"/>
      <c r="AN102" s="29"/>
    </row>
    <row r="103" spans="1:40" ht="12" customHeight="1" x14ac:dyDescent="0.2">
      <c r="A103" s="6"/>
      <c r="B103" s="6"/>
      <c r="C103" s="8"/>
      <c r="D103" s="6"/>
      <c r="E103" s="6"/>
      <c r="F103" s="6"/>
      <c r="G103" s="6"/>
      <c r="H103" s="6"/>
      <c r="I103" s="6"/>
      <c r="J103" s="8"/>
      <c r="K103" s="6"/>
      <c r="L103" s="6"/>
      <c r="M103" s="6"/>
      <c r="N103" s="6"/>
      <c r="O103" s="8"/>
      <c r="P103" s="6"/>
      <c r="Q103" s="6"/>
      <c r="R103" s="6"/>
      <c r="S103" s="6"/>
      <c r="T103" s="8"/>
      <c r="U103" s="6"/>
      <c r="V103" s="6"/>
      <c r="W103" s="6"/>
      <c r="X103" s="6"/>
      <c r="Y103" s="8"/>
      <c r="Z103" s="6"/>
      <c r="AA103" s="6"/>
      <c r="AB103" s="6"/>
      <c r="AC103" s="6"/>
      <c r="AD103" s="8"/>
      <c r="AE103" s="6"/>
      <c r="AF103" s="6"/>
      <c r="AG103" s="6"/>
      <c r="AH103" s="6"/>
      <c r="AI103" s="8"/>
      <c r="AJ103" s="6"/>
      <c r="AK103" s="6"/>
    </row>
    <row r="104" spans="1:40" ht="12" customHeight="1" x14ac:dyDescent="0.2">
      <c r="A104" s="6"/>
      <c r="B104" s="6"/>
      <c r="C104" s="8"/>
      <c r="D104" s="6"/>
      <c r="E104" s="6"/>
      <c r="F104" s="6"/>
      <c r="G104" s="6"/>
      <c r="H104" s="6"/>
      <c r="I104" s="6"/>
      <c r="J104" s="8"/>
      <c r="K104" s="6"/>
      <c r="L104" s="6"/>
      <c r="M104" s="6"/>
      <c r="N104" s="6"/>
      <c r="O104" s="8"/>
      <c r="P104" s="6"/>
      <c r="Q104" s="6"/>
      <c r="R104" s="6"/>
      <c r="S104" s="6"/>
      <c r="T104" s="8"/>
      <c r="U104" s="6"/>
      <c r="V104" s="6"/>
      <c r="W104" s="6"/>
      <c r="X104" s="6"/>
      <c r="Y104" s="8"/>
      <c r="Z104" s="6"/>
      <c r="AA104" s="6"/>
      <c r="AB104" s="6"/>
      <c r="AC104" s="6"/>
      <c r="AD104" s="8"/>
      <c r="AE104" s="6"/>
      <c r="AF104" s="6"/>
      <c r="AG104" s="6"/>
      <c r="AH104" s="6"/>
      <c r="AI104" s="8"/>
      <c r="AJ104" s="6"/>
      <c r="AK104" s="6"/>
    </row>
    <row r="105" spans="1:40" ht="12" customHeight="1" x14ac:dyDescent="0.2">
      <c r="A105" s="6"/>
      <c r="B105" s="6"/>
      <c r="C105" s="8"/>
      <c r="D105" s="6"/>
      <c r="E105" s="6"/>
      <c r="F105" s="7" t="s">
        <v>224</v>
      </c>
      <c r="G105" s="6"/>
      <c r="H105" s="6"/>
      <c r="I105" s="6"/>
      <c r="J105" s="8"/>
      <c r="K105" s="6"/>
      <c r="L105" s="6"/>
      <c r="M105" s="6"/>
      <c r="N105" s="6"/>
      <c r="O105" s="8"/>
      <c r="P105" s="6"/>
      <c r="Q105" s="6"/>
      <c r="R105" s="6"/>
      <c r="S105" s="6"/>
      <c r="T105" s="8"/>
      <c r="U105" s="6"/>
      <c r="V105" s="6"/>
      <c r="W105" s="6"/>
      <c r="X105" s="6"/>
      <c r="Y105" s="8"/>
      <c r="Z105" s="6"/>
      <c r="AA105" s="6"/>
      <c r="AB105" s="6"/>
      <c r="AC105" s="6"/>
      <c r="AD105" s="8"/>
      <c r="AE105" s="6"/>
      <c r="AF105" s="6"/>
      <c r="AG105" s="6"/>
      <c r="AH105" s="6"/>
      <c r="AI105" s="8"/>
      <c r="AJ105" s="6"/>
      <c r="AK105" s="6"/>
    </row>
    <row r="106" spans="1:40" ht="12" customHeight="1" x14ac:dyDescent="0.2">
      <c r="A106" s="6"/>
      <c r="B106" s="6"/>
      <c r="C106" s="8"/>
      <c r="D106" s="6"/>
      <c r="E106" s="6"/>
      <c r="F106" s="6"/>
      <c r="G106" s="6"/>
      <c r="H106" s="6"/>
      <c r="I106" s="6"/>
      <c r="J106" s="8"/>
      <c r="K106" s="6"/>
      <c r="L106" s="6"/>
      <c r="M106" s="6"/>
      <c r="N106" s="6"/>
      <c r="O106" s="8"/>
      <c r="P106" s="6"/>
      <c r="Q106" s="6"/>
      <c r="R106" s="6"/>
      <c r="S106" s="6"/>
      <c r="T106" s="8"/>
      <c r="U106" s="6"/>
      <c r="V106" s="6"/>
      <c r="W106" s="6"/>
      <c r="X106" s="6"/>
      <c r="Y106" s="8"/>
      <c r="Z106" s="6"/>
      <c r="AA106" s="6"/>
      <c r="AB106" s="6"/>
      <c r="AC106" s="6"/>
      <c r="AD106" s="8"/>
      <c r="AE106" s="6"/>
      <c r="AF106" s="6"/>
      <c r="AG106" s="6"/>
      <c r="AH106" s="6"/>
      <c r="AI106" s="8"/>
      <c r="AJ106" s="6"/>
      <c r="AK106" s="6"/>
    </row>
    <row r="107" spans="1:40" ht="12" customHeight="1" x14ac:dyDescent="0.2">
      <c r="A107" s="6"/>
      <c r="B107" s="6"/>
      <c r="C107" s="8"/>
      <c r="D107" s="6"/>
      <c r="E107" s="6"/>
      <c r="F107" s="6"/>
      <c r="G107" s="6"/>
      <c r="H107" s="6"/>
      <c r="I107" s="6"/>
      <c r="J107" s="8"/>
      <c r="K107" s="6"/>
      <c r="L107" s="6"/>
      <c r="M107" s="6"/>
      <c r="N107" s="6"/>
      <c r="O107" s="8"/>
      <c r="P107" s="6"/>
      <c r="Q107" s="6"/>
      <c r="R107" s="6"/>
      <c r="S107" s="6"/>
      <c r="T107" s="8"/>
      <c r="U107" s="6"/>
      <c r="V107" s="6"/>
      <c r="W107" s="6"/>
      <c r="X107" s="6"/>
      <c r="Y107" s="8"/>
      <c r="Z107" s="6"/>
      <c r="AA107" s="6"/>
      <c r="AB107" s="6"/>
      <c r="AC107" s="6"/>
      <c r="AD107" s="8"/>
      <c r="AE107" s="6"/>
      <c r="AF107" s="6"/>
      <c r="AG107" s="6"/>
      <c r="AH107" s="6"/>
      <c r="AI107" s="8"/>
      <c r="AJ107" s="6"/>
      <c r="AK107" s="6"/>
    </row>
  </sheetData>
  <sheetProtection selectLockedCells="1" selectUnlockedCells="1"/>
  <mergeCells count="113">
    <mergeCell ref="AG83:AG102"/>
    <mergeCell ref="AH83:AH94"/>
    <mergeCell ref="AH95:AH102"/>
    <mergeCell ref="AB83:AB102"/>
    <mergeCell ref="AC83:AC94"/>
    <mergeCell ref="AC95:AC102"/>
    <mergeCell ref="AG2:AH2"/>
    <mergeCell ref="AG3:AG22"/>
    <mergeCell ref="AH3:AH14"/>
    <mergeCell ref="AH15:AH22"/>
    <mergeCell ref="AG23:AG42"/>
    <mergeCell ref="AH23:AH34"/>
    <mergeCell ref="AH35:AH42"/>
    <mergeCell ref="AG43:AG62"/>
    <mergeCell ref="AH43:AH54"/>
    <mergeCell ref="AH55:AH62"/>
    <mergeCell ref="AG63:AG82"/>
    <mergeCell ref="AH63:AH74"/>
    <mergeCell ref="AH75:AH82"/>
    <mergeCell ref="AC15:AC22"/>
    <mergeCell ref="AB23:AB42"/>
    <mergeCell ref="AC23:AC34"/>
    <mergeCell ref="AC35:AC42"/>
    <mergeCell ref="AB43:AB62"/>
    <mergeCell ref="AC43:AC54"/>
    <mergeCell ref="AC55:AC62"/>
    <mergeCell ref="AB63:AB82"/>
    <mergeCell ref="AC63:AC74"/>
    <mergeCell ref="AC75:AC82"/>
    <mergeCell ref="W43:W62"/>
    <mergeCell ref="X43:X54"/>
    <mergeCell ref="X55:X62"/>
    <mergeCell ref="W63:W82"/>
    <mergeCell ref="X63:X74"/>
    <mergeCell ref="X75:X82"/>
    <mergeCell ref="W83:W102"/>
    <mergeCell ref="X83:X94"/>
    <mergeCell ref="X95:X102"/>
    <mergeCell ref="N95:N102"/>
    <mergeCell ref="R2:S2"/>
    <mergeCell ref="R3:R22"/>
    <mergeCell ref="S3:S14"/>
    <mergeCell ref="S15:S22"/>
    <mergeCell ref="R23:R42"/>
    <mergeCell ref="S23:S34"/>
    <mergeCell ref="S35:S42"/>
    <mergeCell ref="R43:R62"/>
    <mergeCell ref="S43:S54"/>
    <mergeCell ref="S55:S62"/>
    <mergeCell ref="R63:R82"/>
    <mergeCell ref="S63:S74"/>
    <mergeCell ref="S75:S82"/>
    <mergeCell ref="R83:R102"/>
    <mergeCell ref="S83:S94"/>
    <mergeCell ref="S95:S102"/>
    <mergeCell ref="H83:H102"/>
    <mergeCell ref="I83:I94"/>
    <mergeCell ref="I95:I102"/>
    <mergeCell ref="M2:N2"/>
    <mergeCell ref="M3:M22"/>
    <mergeCell ref="N3:N14"/>
    <mergeCell ref="N15:N22"/>
    <mergeCell ref="M23:M42"/>
    <mergeCell ref="N23:N34"/>
    <mergeCell ref="N35:N42"/>
    <mergeCell ref="M43:M62"/>
    <mergeCell ref="N43:N54"/>
    <mergeCell ref="N55:N62"/>
    <mergeCell ref="M63:M82"/>
    <mergeCell ref="N63:N74"/>
    <mergeCell ref="N75:N82"/>
    <mergeCell ref="H43:H62"/>
    <mergeCell ref="I43:I54"/>
    <mergeCell ref="I55:I62"/>
    <mergeCell ref="H63:H82"/>
    <mergeCell ref="I63:I74"/>
    <mergeCell ref="I75:I82"/>
    <mergeCell ref="M83:M102"/>
    <mergeCell ref="N83:N94"/>
    <mergeCell ref="A83:A102"/>
    <mergeCell ref="B83:B94"/>
    <mergeCell ref="B95:B102"/>
    <mergeCell ref="A2:B2"/>
    <mergeCell ref="A43:A62"/>
    <mergeCell ref="B43:B54"/>
    <mergeCell ref="B55:B62"/>
    <mergeCell ref="A63:A82"/>
    <mergeCell ref="B63:B74"/>
    <mergeCell ref="B75:B82"/>
    <mergeCell ref="A1:AK1"/>
    <mergeCell ref="B15:B22"/>
    <mergeCell ref="B3:B14"/>
    <mergeCell ref="A3:A22"/>
    <mergeCell ref="A23:A42"/>
    <mergeCell ref="B23:B34"/>
    <mergeCell ref="B35:B42"/>
    <mergeCell ref="H2:I2"/>
    <mergeCell ref="H3:H22"/>
    <mergeCell ref="I3:I14"/>
    <mergeCell ref="I15:I22"/>
    <mergeCell ref="H23:H42"/>
    <mergeCell ref="I23:I34"/>
    <mergeCell ref="I35:I42"/>
    <mergeCell ref="W2:X2"/>
    <mergeCell ref="W3:W22"/>
    <mergeCell ref="X3:X14"/>
    <mergeCell ref="X15:X22"/>
    <mergeCell ref="W23:W42"/>
    <mergeCell ref="X23:X34"/>
    <mergeCell ref="X35:X42"/>
    <mergeCell ref="AB2:AC2"/>
    <mergeCell ref="AB3:AB22"/>
    <mergeCell ref="AC3:AC14"/>
  </mergeCells>
  <phoneticPr fontId="17" type="noConversion"/>
  <conditionalFormatting sqref="A43:T44 W43:AK44 A45:E46 H45:AK46 A91:E92 A93:O102 P99:P102 Q101:AK102 Q99:T100 V99:AK100 A1:AK2 A3:Y4 AB3:AK4 P93:AK98 A89:T90 W89:Y90 AB89:AK90 H91:AK92 A47:AK48 A49:Y54 AB49:AK52 Z53:AI54 A55:AK70 A71:J72 M71:AK72 A73:AK88 A5:AK42">
    <cfRule type="containsText" dxfId="1177" priority="1" operator="containsText" text="altun">
      <formula>NOT(ISERROR(SEARCH("altun",A1)))</formula>
    </cfRule>
    <cfRule type="containsText" dxfId="1176" priority="2" operator="containsText" text="acarbaş">
      <formula>NOT(ISERROR(SEARCH("acarbaş",A1)))</formula>
    </cfRule>
    <cfRule type="containsText" dxfId="1175" priority="3" operator="containsText" text="yükseltürk">
      <formula>NOT(ISERROR(SEARCH("yükseltürk",A1)))</formula>
    </cfRule>
    <cfRule type="containsText" dxfId="1174" priority="4" operator="containsText" text="berk">
      <formula>NOT(ISERROR(SEARCH("berk",A1)))</formula>
    </cfRule>
    <cfRule type="containsText" dxfId="1173" priority="5" operator="containsText" text="bulat">
      <formula>NOT(ISERROR(SEARCH("bulat",A1)))</formula>
    </cfRule>
    <cfRule type="containsText" dxfId="1172" priority="6" operator="containsText" text="erdal">
      <formula>NOT(ISERROR(SEARCH("erdal",A1)))</formula>
    </cfRule>
    <cfRule type="containsText" dxfId="1171" priority="7" operator="containsText" text="altan">
      <formula>NOT(ISERROR(SEARCH("altan",A1)))</formula>
    </cfRule>
    <cfRule type="containsText" dxfId="1170" priority="8" operator="containsText" text="yeşilyurt">
      <formula>NOT(ISERROR(SEARCH("yeşilyurt",A1)))</formula>
    </cfRule>
    <cfRule type="containsText" dxfId="1169" priority="9" operator="containsText" text="gürer">
      <formula>NOT(ISERROR(SEARCH("gürer",A1)))</formula>
    </cfRule>
    <cfRule type="containsText" dxfId="1168" priority="10" operator="containsText" text="güngüneş">
      <formula>NOT(ISERROR(SEARCH("güngüneş",A1)))</formula>
    </cfRule>
    <cfRule type="containsText" dxfId="1167" priority="11" operator="containsText" text="dönmez">
      <formula>NOT(ISERROR(SEARCH("dönmez",A1)))</formula>
    </cfRule>
    <cfRule type="containsText" dxfId="1166" priority="12" operator="containsText" text="bozacı">
      <formula>NOT(ISERROR(SEARCH("bozacı",A1)))</formula>
    </cfRule>
    <cfRule type="containsText" dxfId="1165" priority="13" operator="containsText" text="kaya">
      <formula>NOT(ISERROR(SEARCH("kaya",A1)))</formula>
    </cfRule>
    <cfRule type="containsText" dxfId="1164" priority="14" operator="containsText" text="geçmiş">
      <formula>NOT(ISERROR(SEARCH("geçmiş",A1)))</formula>
    </cfRule>
    <cfRule type="containsText" dxfId="1163" priority="15" operator="containsText" text="güler">
      <formula>NOT(ISERROR(SEARCH("güler",A1)))</formula>
    </cfRule>
    <cfRule type="containsText" dxfId="1162" priority="16" operator="containsText" text="karadere">
      <formula>NOT(ISERROR(SEARCH("karadere",A1)))</formula>
    </cfRule>
    <cfRule type="containsText" dxfId="1161" priority="17" operator="containsText" text="atasever">
      <formula>NOT(ISERROR(SEARCH("atasever",A1)))</formula>
    </cfRule>
    <cfRule type="containsText" dxfId="1160" priority="18" operator="containsText" text="sezer">
      <formula>NOT(ISERROR(SEARCH("sezer",A1)))</formula>
    </cfRule>
    <cfRule type="containsText" dxfId="1159" priority="19" operator="containsText" text="atasoy">
      <formula>NOT(ISERROR(SEARCH("atasoy",A1)))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28" firstPageNumber="0" orientation="landscape" r:id="rId1"/>
  <headerFooter alignWithMargins="0"/>
  <colBreaks count="1" manualBreakCount="1">
    <brk id="4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5"/>
  <sheetViews>
    <sheetView view="pageBreakPreview" zoomScale="50" zoomScaleNormal="50" zoomScaleSheetLayoutView="50" workbookViewId="0">
      <pane xSplit="2" ySplit="3" topLeftCell="G7" activePane="bottomRight" state="frozen"/>
      <selection sqref="A1:A3"/>
      <selection pane="topRight" sqref="A1:A3"/>
      <selection pane="bottomLeft" sqref="A1:A3"/>
      <selection pane="bottomRight" activeCell="I41" sqref="I41"/>
    </sheetView>
  </sheetViews>
  <sheetFormatPr defaultColWidth="14.42578125" defaultRowHeight="15" customHeight="1" x14ac:dyDescent="0.25"/>
  <cols>
    <col min="1" max="1" width="10.42578125" style="10" customWidth="1"/>
    <col min="2" max="2" width="15.5703125" style="10" customWidth="1"/>
    <col min="3" max="3" width="42.7109375" style="10" customWidth="1"/>
    <col min="4" max="4" width="8.42578125" style="10" customWidth="1"/>
    <col min="5" max="5" width="42.7109375" style="10" customWidth="1"/>
    <col min="6" max="6" width="8.42578125" style="10" customWidth="1"/>
    <col min="7" max="7" width="10.42578125" style="10" customWidth="1"/>
    <col min="8" max="8" width="15.5703125" style="10" customWidth="1"/>
    <col min="9" max="9" width="42.7109375" style="10" customWidth="1"/>
    <col min="10" max="10" width="8.42578125" style="10" customWidth="1"/>
    <col min="11" max="11" width="42.7109375" style="10" customWidth="1"/>
    <col min="12" max="12" width="8.42578125" style="10" customWidth="1"/>
    <col min="13" max="13" width="10.42578125" style="10" customWidth="1"/>
    <col min="14" max="14" width="15.5703125" style="10" customWidth="1"/>
    <col min="15" max="15" width="42.7109375" style="10" customWidth="1"/>
    <col min="16" max="16" width="8.42578125" style="10" customWidth="1"/>
    <col min="17" max="17" width="42.7109375" style="10" customWidth="1"/>
    <col min="18" max="18" width="8.42578125" style="10" customWidth="1"/>
    <col min="19" max="19" width="10.42578125" style="10" customWidth="1"/>
    <col min="20" max="20" width="15.5703125" style="10" customWidth="1"/>
    <col min="21" max="21" width="42.7109375" style="10" customWidth="1"/>
    <col min="22" max="22" width="8.42578125" style="10" customWidth="1"/>
    <col min="23" max="23" width="42.7109375" style="10" customWidth="1"/>
    <col min="24" max="24" width="8.42578125" style="10" customWidth="1"/>
    <col min="25" max="25" width="10.42578125" style="10" customWidth="1"/>
    <col min="26" max="26" width="15.5703125" style="10" customWidth="1"/>
    <col min="27" max="27" width="42.7109375" style="10" customWidth="1"/>
    <col min="28" max="28" width="8.42578125" style="10" customWidth="1"/>
    <col min="29" max="29" width="42.7109375" style="10" customWidth="1"/>
    <col min="30" max="30" width="8.42578125" style="10" customWidth="1"/>
    <col min="31" max="31" width="10.42578125" style="10" customWidth="1"/>
    <col min="32" max="32" width="15.5703125" style="10" customWidth="1"/>
    <col min="33" max="33" width="42.7109375" style="10" customWidth="1"/>
    <col min="34" max="34" width="8.42578125" style="10" customWidth="1"/>
    <col min="35" max="35" width="42.7109375" style="10" customWidth="1"/>
    <col min="36" max="36" width="8.42578125" style="10" customWidth="1"/>
    <col min="37" max="37" width="42.7109375" style="10" hidden="1" customWidth="1"/>
    <col min="38" max="38" width="8.42578125" style="10" hidden="1" customWidth="1"/>
    <col min="39" max="39" width="42.7109375" style="10" hidden="1" customWidth="1"/>
    <col min="40" max="40" width="8.42578125" style="10" hidden="1" customWidth="1"/>
    <col min="41" max="41" width="10.42578125" style="10" customWidth="1"/>
    <col min="42" max="42" width="15.5703125" style="10" customWidth="1"/>
    <col min="43" max="46" width="42.7109375" style="10" customWidth="1"/>
    <col min="47" max="49" width="9.140625" style="10" customWidth="1"/>
    <col min="50" max="16384" width="14.42578125" style="10"/>
  </cols>
  <sheetData>
    <row r="1" spans="1:49" ht="35.25" customHeight="1" x14ac:dyDescent="0.25">
      <c r="A1" s="69"/>
      <c r="B1" s="69" t="s">
        <v>251</v>
      </c>
      <c r="C1" s="69" t="s">
        <v>252</v>
      </c>
      <c r="D1" s="70"/>
      <c r="E1" s="70"/>
      <c r="F1" s="70"/>
      <c r="G1" s="71"/>
      <c r="H1" s="69" t="s">
        <v>251</v>
      </c>
      <c r="I1" s="69" t="s">
        <v>253</v>
      </c>
      <c r="J1" s="70"/>
      <c r="K1" s="70"/>
      <c r="L1" s="70"/>
      <c r="M1" s="69"/>
      <c r="N1" s="69" t="s">
        <v>251</v>
      </c>
      <c r="O1" s="69" t="s">
        <v>254</v>
      </c>
      <c r="P1" s="70"/>
      <c r="Q1" s="70"/>
      <c r="R1" s="70"/>
      <c r="S1" s="69"/>
      <c r="T1" s="69" t="s">
        <v>251</v>
      </c>
      <c r="U1" s="69" t="s">
        <v>128</v>
      </c>
      <c r="V1" s="70"/>
      <c r="W1" s="70"/>
      <c r="X1" s="70"/>
      <c r="Y1" s="69"/>
      <c r="Z1" s="69" t="s">
        <v>251</v>
      </c>
      <c r="AA1" s="69" t="s">
        <v>255</v>
      </c>
      <c r="AB1" s="70"/>
      <c r="AC1" s="70"/>
      <c r="AD1" s="70"/>
      <c r="AE1" s="69"/>
      <c r="AF1" s="69" t="s">
        <v>251</v>
      </c>
      <c r="AG1" s="69" t="s">
        <v>256</v>
      </c>
      <c r="AH1" s="70"/>
      <c r="AI1" s="70"/>
      <c r="AJ1" s="70"/>
      <c r="AK1" s="69" t="s">
        <v>257</v>
      </c>
      <c r="AL1" s="70"/>
      <c r="AM1" s="70"/>
      <c r="AN1" s="70"/>
      <c r="AO1" s="69"/>
      <c r="AP1" s="69" t="s">
        <v>251</v>
      </c>
      <c r="AQ1" s="69" t="s">
        <v>258</v>
      </c>
      <c r="AR1" s="70"/>
      <c r="AS1" s="69" t="s">
        <v>259</v>
      </c>
      <c r="AT1" s="70"/>
      <c r="AU1" s="9"/>
      <c r="AV1" s="9"/>
      <c r="AW1" s="9"/>
    </row>
    <row r="2" spans="1:49" ht="18" customHeight="1" x14ac:dyDescent="0.25">
      <c r="A2" s="70"/>
      <c r="B2" s="70"/>
      <c r="C2" s="11"/>
      <c r="D2" s="11" t="s">
        <v>16</v>
      </c>
      <c r="E2" s="11"/>
      <c r="F2" s="11" t="s">
        <v>16</v>
      </c>
      <c r="G2" s="70"/>
      <c r="H2" s="70"/>
      <c r="I2" s="11"/>
      <c r="J2" s="11" t="s">
        <v>16</v>
      </c>
      <c r="K2" s="11"/>
      <c r="L2" s="11" t="s">
        <v>16</v>
      </c>
      <c r="M2" s="70"/>
      <c r="N2" s="70"/>
      <c r="O2" s="11"/>
      <c r="P2" s="11" t="s">
        <v>16</v>
      </c>
      <c r="Q2" s="11"/>
      <c r="R2" s="11" t="s">
        <v>16</v>
      </c>
      <c r="S2" s="70"/>
      <c r="T2" s="70"/>
      <c r="U2" s="11"/>
      <c r="V2" s="11" t="s">
        <v>16</v>
      </c>
      <c r="W2" s="11"/>
      <c r="X2" s="11" t="s">
        <v>16</v>
      </c>
      <c r="Y2" s="70"/>
      <c r="Z2" s="70"/>
      <c r="AA2" s="11"/>
      <c r="AB2" s="11" t="s">
        <v>16</v>
      </c>
      <c r="AC2" s="11"/>
      <c r="AD2" s="11" t="s">
        <v>16</v>
      </c>
      <c r="AE2" s="70"/>
      <c r="AF2" s="70"/>
      <c r="AG2" s="11"/>
      <c r="AH2" s="11" t="s">
        <v>16</v>
      </c>
      <c r="AI2" s="11"/>
      <c r="AJ2" s="11" t="s">
        <v>16</v>
      </c>
      <c r="AK2" s="11"/>
      <c r="AL2" s="11" t="s">
        <v>16</v>
      </c>
      <c r="AM2" s="11"/>
      <c r="AN2" s="11" t="s">
        <v>16</v>
      </c>
      <c r="AO2" s="70"/>
      <c r="AP2" s="70"/>
      <c r="AQ2" s="11"/>
      <c r="AR2" s="11"/>
      <c r="AS2" s="11"/>
      <c r="AT2" s="11"/>
      <c r="AU2" s="9"/>
      <c r="AV2" s="9"/>
      <c r="AW2" s="9"/>
    </row>
    <row r="3" spans="1:49" ht="27.75" customHeight="1" x14ac:dyDescent="0.25">
      <c r="A3" s="70"/>
      <c r="B3" s="70"/>
      <c r="C3" s="11" t="s">
        <v>260</v>
      </c>
      <c r="D3" s="11"/>
      <c r="E3" s="11" t="s">
        <v>261</v>
      </c>
      <c r="F3" s="11"/>
      <c r="G3" s="70"/>
      <c r="H3" s="70"/>
      <c r="I3" s="11" t="s">
        <v>260</v>
      </c>
      <c r="J3" s="11"/>
      <c r="K3" s="11" t="s">
        <v>261</v>
      </c>
      <c r="L3" s="11"/>
      <c r="M3" s="70"/>
      <c r="N3" s="70"/>
      <c r="O3" s="11" t="s">
        <v>260</v>
      </c>
      <c r="P3" s="11"/>
      <c r="Q3" s="11" t="s">
        <v>261</v>
      </c>
      <c r="R3" s="11"/>
      <c r="S3" s="70"/>
      <c r="T3" s="70"/>
      <c r="U3" s="11" t="s">
        <v>260</v>
      </c>
      <c r="V3" s="11"/>
      <c r="W3" s="11" t="s">
        <v>261</v>
      </c>
      <c r="X3" s="11"/>
      <c r="Y3" s="70"/>
      <c r="Z3" s="70"/>
      <c r="AA3" s="11" t="s">
        <v>260</v>
      </c>
      <c r="AB3" s="11"/>
      <c r="AC3" s="11" t="s">
        <v>261</v>
      </c>
      <c r="AD3" s="11"/>
      <c r="AE3" s="70"/>
      <c r="AF3" s="70"/>
      <c r="AG3" s="11" t="s">
        <v>260</v>
      </c>
      <c r="AH3" s="11"/>
      <c r="AI3" s="11" t="s">
        <v>261</v>
      </c>
      <c r="AJ3" s="11"/>
      <c r="AK3" s="11" t="s">
        <v>260</v>
      </c>
      <c r="AL3" s="11"/>
      <c r="AM3" s="11" t="s">
        <v>261</v>
      </c>
      <c r="AN3" s="11"/>
      <c r="AO3" s="70"/>
      <c r="AP3" s="70"/>
      <c r="AQ3" s="11" t="s">
        <v>260</v>
      </c>
      <c r="AR3" s="11" t="s">
        <v>261</v>
      </c>
      <c r="AS3" s="11" t="s">
        <v>260</v>
      </c>
      <c r="AT3" s="11" t="s">
        <v>261</v>
      </c>
      <c r="AU3" s="12"/>
      <c r="AV3" s="12"/>
      <c r="AW3" s="12"/>
    </row>
    <row r="4" spans="1:49" x14ac:dyDescent="0.25">
      <c r="A4" s="72" t="s">
        <v>262</v>
      </c>
      <c r="B4" s="13" t="s">
        <v>263</v>
      </c>
      <c r="C4" s="14"/>
      <c r="D4" s="15"/>
      <c r="E4" s="13"/>
      <c r="F4" s="13"/>
      <c r="G4" s="72" t="str">
        <f>A4</f>
        <v>PAZARTESİ</v>
      </c>
      <c r="H4" s="13" t="s">
        <v>263</v>
      </c>
      <c r="I4" s="16"/>
      <c r="J4" s="16"/>
      <c r="K4" s="13"/>
      <c r="L4" s="13"/>
      <c r="M4" s="72" t="s">
        <v>262</v>
      </c>
      <c r="N4" s="13" t="s">
        <v>263</v>
      </c>
      <c r="O4" s="16"/>
      <c r="P4" s="16"/>
      <c r="Q4" s="14"/>
      <c r="R4" s="13"/>
      <c r="S4" s="72" t="s">
        <v>262</v>
      </c>
      <c r="T4" s="13" t="s">
        <v>263</v>
      </c>
      <c r="U4" s="15" t="s">
        <v>264</v>
      </c>
      <c r="V4" s="13">
        <v>204</v>
      </c>
      <c r="W4" s="13"/>
      <c r="X4" s="13"/>
      <c r="Y4" s="72" t="s">
        <v>262</v>
      </c>
      <c r="Z4" s="13" t="s">
        <v>263</v>
      </c>
      <c r="AA4" s="15" t="s">
        <v>265</v>
      </c>
      <c r="AB4" s="15" t="s">
        <v>266</v>
      </c>
      <c r="AC4" s="16"/>
      <c r="AD4" s="13"/>
      <c r="AE4" s="72" t="s">
        <v>262</v>
      </c>
      <c r="AF4" s="13" t="s">
        <v>263</v>
      </c>
      <c r="AG4" s="17"/>
      <c r="AH4" s="13"/>
      <c r="AI4" s="15" t="s">
        <v>267</v>
      </c>
      <c r="AJ4" s="15">
        <v>104</v>
      </c>
      <c r="AK4" s="13"/>
      <c r="AL4" s="13"/>
      <c r="AM4" s="13"/>
      <c r="AN4" s="15"/>
      <c r="AO4" s="72" t="s">
        <v>262</v>
      </c>
      <c r="AP4" s="13" t="s">
        <v>263</v>
      </c>
      <c r="AQ4" s="15"/>
      <c r="AR4" s="13"/>
      <c r="AS4" s="13"/>
      <c r="AT4" s="15"/>
      <c r="AU4" s="12"/>
      <c r="AV4" s="12"/>
      <c r="AW4" s="12"/>
    </row>
    <row r="5" spans="1:49" ht="18" customHeight="1" x14ac:dyDescent="0.25">
      <c r="A5" s="70"/>
      <c r="B5" s="13" t="s">
        <v>268</v>
      </c>
      <c r="C5" s="14"/>
      <c r="D5" s="15"/>
      <c r="E5" s="16"/>
      <c r="F5" s="13"/>
      <c r="G5" s="70"/>
      <c r="H5" s="13" t="s">
        <v>268</v>
      </c>
      <c r="I5" s="16"/>
      <c r="J5" s="16"/>
      <c r="K5" s="15" t="s">
        <v>269</v>
      </c>
      <c r="L5" s="13">
        <v>106</v>
      </c>
      <c r="M5" s="70"/>
      <c r="N5" s="13" t="s">
        <v>268</v>
      </c>
      <c r="O5" s="16"/>
      <c r="P5" s="16"/>
      <c r="Q5" s="16"/>
      <c r="R5" s="15">
        <v>102</v>
      </c>
      <c r="S5" s="70"/>
      <c r="T5" s="13" t="s">
        <v>268</v>
      </c>
      <c r="U5" s="15" t="s">
        <v>264</v>
      </c>
      <c r="V5" s="13">
        <v>204</v>
      </c>
      <c r="W5" s="13"/>
      <c r="X5" s="13"/>
      <c r="Y5" s="70"/>
      <c r="Z5" s="13" t="s">
        <v>268</v>
      </c>
      <c r="AA5" s="15" t="s">
        <v>265</v>
      </c>
      <c r="AB5" s="15" t="s">
        <v>266</v>
      </c>
      <c r="AC5" s="16"/>
      <c r="AD5" s="13"/>
      <c r="AE5" s="70"/>
      <c r="AF5" s="13" t="s">
        <v>268</v>
      </c>
      <c r="AG5" s="17"/>
      <c r="AH5" s="13"/>
      <c r="AI5" s="15" t="s">
        <v>267</v>
      </c>
      <c r="AJ5" s="15">
        <v>104</v>
      </c>
      <c r="AK5" s="13"/>
      <c r="AL5" s="13"/>
      <c r="AM5" s="13"/>
      <c r="AN5" s="15"/>
      <c r="AO5" s="70"/>
      <c r="AP5" s="13" t="s">
        <v>268</v>
      </c>
      <c r="AQ5" s="15"/>
      <c r="AR5" s="13"/>
      <c r="AS5" s="13"/>
      <c r="AT5" s="15"/>
      <c r="AU5" s="12"/>
      <c r="AV5" s="12"/>
      <c r="AW5" s="12"/>
    </row>
    <row r="6" spans="1:49" ht="18" customHeight="1" x14ac:dyDescent="0.25">
      <c r="A6" s="70"/>
      <c r="B6" s="13" t="s">
        <v>270</v>
      </c>
      <c r="C6" s="15" t="s">
        <v>271</v>
      </c>
      <c r="D6" s="15" t="s">
        <v>266</v>
      </c>
      <c r="E6" s="14"/>
      <c r="F6" s="13"/>
      <c r="G6" s="70"/>
      <c r="H6" s="13" t="s">
        <v>270</v>
      </c>
      <c r="I6" s="15" t="s">
        <v>264</v>
      </c>
      <c r="J6" s="15">
        <v>205</v>
      </c>
      <c r="K6" s="15" t="s">
        <v>269</v>
      </c>
      <c r="L6" s="13">
        <v>106</v>
      </c>
      <c r="M6" s="70"/>
      <c r="N6" s="13" t="s">
        <v>270</v>
      </c>
      <c r="O6" s="15" t="s">
        <v>265</v>
      </c>
      <c r="P6" s="15" t="s">
        <v>272</v>
      </c>
      <c r="Q6" s="16"/>
      <c r="R6" s="15">
        <v>102</v>
      </c>
      <c r="S6" s="70"/>
      <c r="T6" s="13" t="s">
        <v>270</v>
      </c>
      <c r="U6" s="16"/>
      <c r="V6" s="16"/>
      <c r="W6" s="13"/>
      <c r="X6" s="13"/>
      <c r="Y6" s="70"/>
      <c r="Z6" s="13" t="s">
        <v>270</v>
      </c>
      <c r="AA6" s="15" t="s">
        <v>271</v>
      </c>
      <c r="AB6" s="15" t="s">
        <v>266</v>
      </c>
      <c r="AC6" s="16"/>
      <c r="AD6" s="13">
        <v>201</v>
      </c>
      <c r="AE6" s="70"/>
      <c r="AF6" s="13" t="s">
        <v>270</v>
      </c>
      <c r="AG6" s="17" t="s">
        <v>273</v>
      </c>
      <c r="AH6" s="13">
        <v>108</v>
      </c>
      <c r="AI6" s="15" t="s">
        <v>267</v>
      </c>
      <c r="AJ6" s="15">
        <v>104</v>
      </c>
      <c r="AK6" s="13"/>
      <c r="AL6" s="13"/>
      <c r="AM6" s="15" t="s">
        <v>274</v>
      </c>
      <c r="AN6" s="15"/>
      <c r="AO6" s="70"/>
      <c r="AP6" s="13" t="s">
        <v>270</v>
      </c>
      <c r="AQ6" s="13"/>
      <c r="AR6" s="13"/>
      <c r="AS6" s="13"/>
      <c r="AT6" s="15"/>
      <c r="AU6" s="12"/>
      <c r="AV6" s="12"/>
      <c r="AW6" s="12"/>
    </row>
    <row r="7" spans="1:49" ht="18" customHeight="1" x14ac:dyDescent="0.25">
      <c r="A7" s="70"/>
      <c r="B7" s="13" t="s">
        <v>275</v>
      </c>
      <c r="C7" s="15" t="s">
        <v>271</v>
      </c>
      <c r="D7" s="15" t="s">
        <v>266</v>
      </c>
      <c r="E7" s="14"/>
      <c r="F7" s="13"/>
      <c r="G7" s="70"/>
      <c r="H7" s="13" t="s">
        <v>275</v>
      </c>
      <c r="I7" s="15" t="s">
        <v>264</v>
      </c>
      <c r="J7" s="15">
        <v>205</v>
      </c>
      <c r="K7" s="15" t="s">
        <v>269</v>
      </c>
      <c r="L7" s="13">
        <v>106</v>
      </c>
      <c r="M7" s="70"/>
      <c r="N7" s="13" t="s">
        <v>275</v>
      </c>
      <c r="O7" s="15" t="s">
        <v>265</v>
      </c>
      <c r="P7" s="15" t="s">
        <v>272</v>
      </c>
      <c r="Q7" s="16"/>
      <c r="R7" s="15">
        <v>203</v>
      </c>
      <c r="S7" s="70"/>
      <c r="T7" s="13" t="s">
        <v>275</v>
      </c>
      <c r="U7" s="16"/>
      <c r="V7" s="16"/>
      <c r="W7" s="13"/>
      <c r="X7" s="13"/>
      <c r="Y7" s="70"/>
      <c r="Z7" s="13" t="s">
        <v>275</v>
      </c>
      <c r="AA7" s="15" t="s">
        <v>271</v>
      </c>
      <c r="AB7" s="15" t="s">
        <v>266</v>
      </c>
      <c r="AC7" s="16"/>
      <c r="AD7" s="13">
        <v>201</v>
      </c>
      <c r="AE7" s="70"/>
      <c r="AF7" s="13" t="s">
        <v>275</v>
      </c>
      <c r="AG7" s="17" t="s">
        <v>273</v>
      </c>
      <c r="AH7" s="13">
        <v>108</v>
      </c>
      <c r="AI7" s="15" t="s">
        <v>276</v>
      </c>
      <c r="AJ7" s="15">
        <v>104</v>
      </c>
      <c r="AK7" s="15" t="s">
        <v>277</v>
      </c>
      <c r="AL7" s="13"/>
      <c r="AM7" s="15" t="s">
        <v>274</v>
      </c>
      <c r="AN7" s="15"/>
      <c r="AO7" s="70"/>
      <c r="AP7" s="13" t="s">
        <v>275</v>
      </c>
      <c r="AQ7" s="15"/>
      <c r="AR7" s="13"/>
      <c r="AS7" s="13"/>
      <c r="AT7" s="15"/>
      <c r="AU7" s="12"/>
      <c r="AV7" s="12"/>
      <c r="AW7" s="12"/>
    </row>
    <row r="8" spans="1:49" ht="18" customHeight="1" x14ac:dyDescent="0.25">
      <c r="A8" s="70"/>
      <c r="B8" s="13" t="s">
        <v>278</v>
      </c>
      <c r="C8" s="13"/>
      <c r="D8" s="13"/>
      <c r="E8" s="15" t="s">
        <v>279</v>
      </c>
      <c r="F8" s="13">
        <v>103</v>
      </c>
      <c r="G8" s="70"/>
      <c r="H8" s="13" t="s">
        <v>278</v>
      </c>
      <c r="I8" s="15" t="s">
        <v>265</v>
      </c>
      <c r="J8" s="15">
        <v>205</v>
      </c>
      <c r="K8" s="15" t="s">
        <v>280</v>
      </c>
      <c r="L8" s="13">
        <v>106</v>
      </c>
      <c r="M8" s="70"/>
      <c r="N8" s="13" t="s">
        <v>278</v>
      </c>
      <c r="O8" s="15" t="s">
        <v>264</v>
      </c>
      <c r="P8" s="15" t="s">
        <v>272</v>
      </c>
      <c r="Q8" s="15" t="s">
        <v>281</v>
      </c>
      <c r="R8" s="15">
        <v>203</v>
      </c>
      <c r="S8" s="70"/>
      <c r="T8" s="13" t="s">
        <v>278</v>
      </c>
      <c r="U8" s="13"/>
      <c r="V8" s="13"/>
      <c r="W8" s="13"/>
      <c r="X8" s="13"/>
      <c r="Y8" s="70"/>
      <c r="Z8" s="13" t="s">
        <v>278</v>
      </c>
      <c r="AA8" s="13"/>
      <c r="AB8" s="15"/>
      <c r="AC8" s="16"/>
      <c r="AD8" s="13">
        <v>201</v>
      </c>
      <c r="AE8" s="70"/>
      <c r="AF8" s="13" t="s">
        <v>278</v>
      </c>
      <c r="AG8" s="17" t="s">
        <v>273</v>
      </c>
      <c r="AH8" s="13">
        <v>108</v>
      </c>
      <c r="AI8" s="15" t="s">
        <v>276</v>
      </c>
      <c r="AJ8" s="15">
        <v>104</v>
      </c>
      <c r="AK8" s="15" t="s">
        <v>277</v>
      </c>
      <c r="AL8" s="13"/>
      <c r="AM8" s="15" t="s">
        <v>282</v>
      </c>
      <c r="AN8" s="15"/>
      <c r="AO8" s="70"/>
      <c r="AP8" s="13" t="s">
        <v>278</v>
      </c>
      <c r="AQ8" s="15"/>
      <c r="AR8" s="13"/>
      <c r="AS8" s="13"/>
      <c r="AT8" s="15"/>
      <c r="AU8" s="12"/>
      <c r="AV8" s="12"/>
      <c r="AW8" s="12"/>
    </row>
    <row r="9" spans="1:49" ht="18" customHeight="1" x14ac:dyDescent="0.25">
      <c r="A9" s="70"/>
      <c r="B9" s="13" t="s">
        <v>283</v>
      </c>
      <c r="C9" s="15" t="s">
        <v>284</v>
      </c>
      <c r="D9" s="15">
        <v>102</v>
      </c>
      <c r="E9" s="15" t="s">
        <v>285</v>
      </c>
      <c r="F9" s="13">
        <v>103</v>
      </c>
      <c r="G9" s="70"/>
      <c r="H9" s="13" t="s">
        <v>283</v>
      </c>
      <c r="I9" s="15" t="s">
        <v>265</v>
      </c>
      <c r="J9" s="15">
        <v>205</v>
      </c>
      <c r="K9" s="15" t="s">
        <v>280</v>
      </c>
      <c r="L9" s="13">
        <v>106</v>
      </c>
      <c r="M9" s="70"/>
      <c r="N9" s="13" t="s">
        <v>283</v>
      </c>
      <c r="O9" s="15" t="s">
        <v>264</v>
      </c>
      <c r="P9" s="15" t="s">
        <v>272</v>
      </c>
      <c r="Q9" s="15" t="s">
        <v>281</v>
      </c>
      <c r="R9" s="15">
        <v>203</v>
      </c>
      <c r="S9" s="70"/>
      <c r="T9" s="13" t="s">
        <v>283</v>
      </c>
      <c r="U9" s="13"/>
      <c r="V9" s="13"/>
      <c r="W9" s="13"/>
      <c r="X9" s="13"/>
      <c r="Y9" s="70"/>
      <c r="Z9" s="13" t="s">
        <v>283</v>
      </c>
      <c r="AA9" s="15" t="s">
        <v>286</v>
      </c>
      <c r="AB9" s="13">
        <v>101</v>
      </c>
      <c r="AC9" s="16"/>
      <c r="AD9" s="13">
        <v>201</v>
      </c>
      <c r="AE9" s="70"/>
      <c r="AF9" s="13" t="s">
        <v>283</v>
      </c>
      <c r="AG9" s="18"/>
      <c r="AH9" s="18"/>
      <c r="AI9" s="15" t="s">
        <v>287</v>
      </c>
      <c r="AJ9" s="15">
        <v>104</v>
      </c>
      <c r="AK9" s="13"/>
      <c r="AL9" s="13"/>
      <c r="AM9" s="15" t="s">
        <v>288</v>
      </c>
      <c r="AN9" s="15"/>
      <c r="AO9" s="70"/>
      <c r="AP9" s="13" t="s">
        <v>283</v>
      </c>
      <c r="AQ9" s="15"/>
      <c r="AR9" s="13"/>
      <c r="AS9" s="13"/>
      <c r="AT9" s="15" t="s">
        <v>289</v>
      </c>
      <c r="AU9" s="12"/>
      <c r="AV9" s="12"/>
      <c r="AW9" s="12"/>
    </row>
    <row r="10" spans="1:49" ht="18" customHeight="1" x14ac:dyDescent="0.25">
      <c r="A10" s="70"/>
      <c r="B10" s="13" t="s">
        <v>290</v>
      </c>
      <c r="C10" s="15" t="s">
        <v>284</v>
      </c>
      <c r="D10" s="15">
        <v>102</v>
      </c>
      <c r="E10" s="15" t="s">
        <v>285</v>
      </c>
      <c r="F10" s="13">
        <v>103</v>
      </c>
      <c r="G10" s="70"/>
      <c r="H10" s="13" t="s">
        <v>290</v>
      </c>
      <c r="I10" s="14"/>
      <c r="J10" s="15"/>
      <c r="K10" s="15" t="s">
        <v>291</v>
      </c>
      <c r="L10" s="13">
        <v>203</v>
      </c>
      <c r="M10" s="70"/>
      <c r="N10" s="13" t="s">
        <v>290</v>
      </c>
      <c r="O10" s="14"/>
      <c r="P10" s="13"/>
      <c r="Q10" s="13"/>
      <c r="R10" s="13"/>
      <c r="S10" s="70"/>
      <c r="T10" s="13" t="s">
        <v>290</v>
      </c>
      <c r="U10" s="18"/>
      <c r="V10" s="18"/>
      <c r="W10" s="13"/>
      <c r="X10" s="13"/>
      <c r="Y10" s="70"/>
      <c r="Z10" s="13" t="s">
        <v>290</v>
      </c>
      <c r="AA10" s="15" t="s">
        <v>286</v>
      </c>
      <c r="AB10" s="13">
        <v>101</v>
      </c>
      <c r="AC10" s="18"/>
      <c r="AD10" s="18"/>
      <c r="AE10" s="70"/>
      <c r="AF10" s="13" t="s">
        <v>290</v>
      </c>
      <c r="AG10" s="15" t="s">
        <v>264</v>
      </c>
      <c r="AH10" s="17">
        <v>108</v>
      </c>
      <c r="AI10" s="15" t="s">
        <v>287</v>
      </c>
      <c r="AJ10" s="15">
        <v>104</v>
      </c>
      <c r="AK10" s="15" t="s">
        <v>271</v>
      </c>
      <c r="AL10" s="13"/>
      <c r="AM10" s="15" t="s">
        <v>288</v>
      </c>
      <c r="AN10" s="15"/>
      <c r="AO10" s="70"/>
      <c r="AP10" s="13" t="s">
        <v>290</v>
      </c>
      <c r="AQ10" s="14"/>
      <c r="AR10" s="16"/>
      <c r="AS10" s="13"/>
      <c r="AT10" s="15" t="s">
        <v>289</v>
      </c>
      <c r="AU10" s="12"/>
      <c r="AV10" s="12"/>
      <c r="AW10" s="12"/>
    </row>
    <row r="11" spans="1:49" ht="18" customHeight="1" x14ac:dyDescent="0.25">
      <c r="A11" s="70"/>
      <c r="B11" s="13" t="s">
        <v>292</v>
      </c>
      <c r="C11" s="15" t="s">
        <v>284</v>
      </c>
      <c r="D11" s="15">
        <v>102</v>
      </c>
      <c r="E11" s="16"/>
      <c r="F11" s="13"/>
      <c r="G11" s="70"/>
      <c r="H11" s="13" t="s">
        <v>292</v>
      </c>
      <c r="I11" s="14"/>
      <c r="J11" s="13"/>
      <c r="K11" s="15" t="s">
        <v>291</v>
      </c>
      <c r="L11" s="13">
        <v>203</v>
      </c>
      <c r="M11" s="70"/>
      <c r="N11" s="13" t="s">
        <v>292</v>
      </c>
      <c r="O11" s="14"/>
      <c r="P11" s="13"/>
      <c r="Q11" s="15" t="s">
        <v>285</v>
      </c>
      <c r="R11" s="13">
        <v>103</v>
      </c>
      <c r="S11" s="70"/>
      <c r="T11" s="13" t="s">
        <v>292</v>
      </c>
      <c r="U11" s="18"/>
      <c r="V11" s="18"/>
      <c r="W11" s="13"/>
      <c r="X11" s="13"/>
      <c r="Y11" s="70"/>
      <c r="Z11" s="13" t="s">
        <v>292</v>
      </c>
      <c r="AA11" s="15" t="s">
        <v>286</v>
      </c>
      <c r="AB11" s="13">
        <v>101</v>
      </c>
      <c r="AC11" s="18"/>
      <c r="AD11" s="18"/>
      <c r="AE11" s="70"/>
      <c r="AF11" s="13" t="s">
        <v>292</v>
      </c>
      <c r="AG11" s="15" t="s">
        <v>264</v>
      </c>
      <c r="AH11" s="17">
        <v>108</v>
      </c>
      <c r="AI11" s="15" t="s">
        <v>287</v>
      </c>
      <c r="AJ11" s="15">
        <v>104</v>
      </c>
      <c r="AK11" s="15" t="s">
        <v>271</v>
      </c>
      <c r="AL11" s="13"/>
      <c r="AM11" s="15" t="s">
        <v>288</v>
      </c>
      <c r="AN11" s="15"/>
      <c r="AO11" s="70"/>
      <c r="AP11" s="13" t="s">
        <v>292</v>
      </c>
      <c r="AQ11" s="14"/>
      <c r="AR11" s="16"/>
      <c r="AS11" s="13"/>
      <c r="AT11" s="15" t="s">
        <v>289</v>
      </c>
      <c r="AU11" s="12"/>
      <c r="AV11" s="12"/>
      <c r="AW11" s="12"/>
    </row>
    <row r="12" spans="1:49" ht="18" customHeight="1" x14ac:dyDescent="0.25">
      <c r="A12" s="70"/>
      <c r="B12" s="11" t="s">
        <v>2</v>
      </c>
      <c r="C12" s="11" t="s">
        <v>2</v>
      </c>
      <c r="D12" s="11" t="s">
        <v>16</v>
      </c>
      <c r="E12" s="11" t="s">
        <v>2</v>
      </c>
      <c r="F12" s="11" t="s">
        <v>16</v>
      </c>
      <c r="G12" s="70"/>
      <c r="H12" s="11" t="s">
        <v>2</v>
      </c>
      <c r="I12" s="11" t="s">
        <v>2</v>
      </c>
      <c r="J12" s="11" t="s">
        <v>16</v>
      </c>
      <c r="K12" s="11" t="s">
        <v>2</v>
      </c>
      <c r="L12" s="11" t="s">
        <v>16</v>
      </c>
      <c r="M12" s="70"/>
      <c r="N12" s="11" t="s">
        <v>2</v>
      </c>
      <c r="O12" s="11" t="s">
        <v>2</v>
      </c>
      <c r="P12" s="11" t="s">
        <v>16</v>
      </c>
      <c r="Q12" s="11" t="s">
        <v>2</v>
      </c>
      <c r="R12" s="11" t="s">
        <v>16</v>
      </c>
      <c r="S12" s="70"/>
      <c r="T12" s="11" t="s">
        <v>2</v>
      </c>
      <c r="U12" s="11" t="s">
        <v>2</v>
      </c>
      <c r="V12" s="11" t="s">
        <v>16</v>
      </c>
      <c r="W12" s="11" t="s">
        <v>2</v>
      </c>
      <c r="X12" s="11" t="s">
        <v>16</v>
      </c>
      <c r="Y12" s="70"/>
      <c r="Z12" s="11" t="s">
        <v>2</v>
      </c>
      <c r="AA12" s="11" t="s">
        <v>2</v>
      </c>
      <c r="AB12" s="11" t="s">
        <v>16</v>
      </c>
      <c r="AC12" s="11" t="s">
        <v>2</v>
      </c>
      <c r="AD12" s="11" t="s">
        <v>16</v>
      </c>
      <c r="AE12" s="70"/>
      <c r="AF12" s="11" t="s">
        <v>2</v>
      </c>
      <c r="AG12" s="11" t="s">
        <v>2</v>
      </c>
      <c r="AH12" s="11" t="s">
        <v>16</v>
      </c>
      <c r="AI12" s="11" t="s">
        <v>2</v>
      </c>
      <c r="AJ12" s="11" t="s">
        <v>16</v>
      </c>
      <c r="AK12" s="11" t="s">
        <v>2</v>
      </c>
      <c r="AL12" s="11" t="s">
        <v>16</v>
      </c>
      <c r="AM12" s="11" t="s">
        <v>2</v>
      </c>
      <c r="AN12" s="11" t="s">
        <v>16</v>
      </c>
      <c r="AO12" s="70"/>
      <c r="AP12" s="11" t="s">
        <v>2</v>
      </c>
      <c r="AQ12" s="69"/>
      <c r="AR12" s="70"/>
      <c r="AS12" s="70"/>
      <c r="AT12" s="70"/>
      <c r="AU12" s="12"/>
      <c r="AV12" s="12"/>
      <c r="AW12" s="12"/>
    </row>
    <row r="13" spans="1:49" ht="18" customHeight="1" x14ac:dyDescent="0.25">
      <c r="A13" s="70"/>
      <c r="B13" s="13" t="s">
        <v>293</v>
      </c>
      <c r="C13" s="13"/>
      <c r="D13" s="13"/>
      <c r="E13" s="13"/>
      <c r="F13" s="13"/>
      <c r="G13" s="70"/>
      <c r="H13" s="13" t="s">
        <v>293</v>
      </c>
      <c r="I13" s="15"/>
      <c r="J13" s="15"/>
      <c r="K13" s="15" t="s">
        <v>291</v>
      </c>
      <c r="L13" s="13">
        <v>203</v>
      </c>
      <c r="M13" s="70"/>
      <c r="N13" s="13" t="s">
        <v>293</v>
      </c>
      <c r="O13" s="13"/>
      <c r="P13" s="13"/>
      <c r="Q13" s="13"/>
      <c r="R13" s="13"/>
      <c r="S13" s="70"/>
      <c r="T13" s="13" t="s">
        <v>293</v>
      </c>
      <c r="U13" s="13"/>
      <c r="V13" s="13"/>
      <c r="W13" s="13"/>
      <c r="X13" s="13"/>
      <c r="Y13" s="70"/>
      <c r="Z13" s="13" t="s">
        <v>293</v>
      </c>
      <c r="AA13" s="15" t="s">
        <v>286</v>
      </c>
      <c r="AB13" s="13">
        <v>101</v>
      </c>
      <c r="AC13" s="15" t="s">
        <v>294</v>
      </c>
      <c r="AD13" s="13">
        <v>201</v>
      </c>
      <c r="AE13" s="70"/>
      <c r="AF13" s="13" t="s">
        <v>293</v>
      </c>
      <c r="AG13" s="17" t="s">
        <v>295</v>
      </c>
      <c r="AH13" s="13">
        <v>108</v>
      </c>
      <c r="AI13" s="15" t="s">
        <v>276</v>
      </c>
      <c r="AJ13" s="15">
        <v>104</v>
      </c>
      <c r="AK13" s="15" t="s">
        <v>296</v>
      </c>
      <c r="AL13" s="13"/>
      <c r="AM13" s="13"/>
      <c r="AN13" s="15"/>
      <c r="AO13" s="70"/>
      <c r="AP13" s="13" t="s">
        <v>293</v>
      </c>
      <c r="AQ13" s="16"/>
      <c r="AR13" s="15" t="s">
        <v>297</v>
      </c>
      <c r="AS13" s="15" t="s">
        <v>298</v>
      </c>
      <c r="AT13" s="18"/>
      <c r="AU13" s="12"/>
      <c r="AV13" s="12"/>
      <c r="AW13" s="12"/>
    </row>
    <row r="14" spans="1:49" ht="18" customHeight="1" x14ac:dyDescent="0.25">
      <c r="A14" s="70"/>
      <c r="B14" s="13" t="s">
        <v>299</v>
      </c>
      <c r="C14" s="13"/>
      <c r="D14" s="13"/>
      <c r="E14" s="13"/>
      <c r="F14" s="13"/>
      <c r="G14" s="70"/>
      <c r="H14" s="13" t="s">
        <v>299</v>
      </c>
      <c r="I14" s="15"/>
      <c r="J14" s="15"/>
      <c r="K14" s="15" t="s">
        <v>291</v>
      </c>
      <c r="L14" s="13">
        <v>203</v>
      </c>
      <c r="M14" s="70"/>
      <c r="N14" s="13" t="s">
        <v>299</v>
      </c>
      <c r="O14" s="13"/>
      <c r="P14" s="13"/>
      <c r="Q14" s="13"/>
      <c r="R14" s="13"/>
      <c r="S14" s="70"/>
      <c r="T14" s="13" t="s">
        <v>299</v>
      </c>
      <c r="U14" s="13"/>
      <c r="V14" s="13"/>
      <c r="W14" s="13"/>
      <c r="X14" s="13"/>
      <c r="Y14" s="70"/>
      <c r="Z14" s="13" t="s">
        <v>299</v>
      </c>
      <c r="AA14" s="15" t="s">
        <v>286</v>
      </c>
      <c r="AB14" s="13">
        <v>101</v>
      </c>
      <c r="AC14" s="15" t="s">
        <v>294</v>
      </c>
      <c r="AD14" s="13">
        <v>201</v>
      </c>
      <c r="AE14" s="70"/>
      <c r="AF14" s="13" t="s">
        <v>299</v>
      </c>
      <c r="AG14" s="17" t="s">
        <v>295</v>
      </c>
      <c r="AH14" s="13">
        <v>108</v>
      </c>
      <c r="AI14" s="15" t="s">
        <v>276</v>
      </c>
      <c r="AJ14" s="15">
        <v>104</v>
      </c>
      <c r="AK14" s="15" t="s">
        <v>296</v>
      </c>
      <c r="AL14" s="15"/>
      <c r="AM14" s="13"/>
      <c r="AN14" s="15"/>
      <c r="AO14" s="70"/>
      <c r="AP14" s="13" t="s">
        <v>299</v>
      </c>
      <c r="AQ14" s="16"/>
      <c r="AR14" s="15" t="s">
        <v>297</v>
      </c>
      <c r="AS14" s="15" t="s">
        <v>298</v>
      </c>
      <c r="AT14" s="18"/>
      <c r="AU14" s="12"/>
      <c r="AV14" s="12"/>
      <c r="AW14" s="12"/>
    </row>
    <row r="15" spans="1:49" ht="18" customHeight="1" x14ac:dyDescent="0.25">
      <c r="A15" s="70"/>
      <c r="B15" s="13" t="s">
        <v>300</v>
      </c>
      <c r="C15" s="13"/>
      <c r="D15" s="13"/>
      <c r="E15" s="13"/>
      <c r="F15" s="13"/>
      <c r="G15" s="70"/>
      <c r="H15" s="13" t="s">
        <v>300</v>
      </c>
      <c r="I15" s="15"/>
      <c r="J15" s="15"/>
      <c r="K15" s="15" t="s">
        <v>276</v>
      </c>
      <c r="L15" s="13">
        <v>203</v>
      </c>
      <c r="M15" s="70"/>
      <c r="N15" s="13" t="s">
        <v>300</v>
      </c>
      <c r="O15" s="13"/>
      <c r="P15" s="13"/>
      <c r="Q15" s="13"/>
      <c r="R15" s="13"/>
      <c r="S15" s="70"/>
      <c r="T15" s="13" t="s">
        <v>300</v>
      </c>
      <c r="U15" s="13"/>
      <c r="V15" s="13"/>
      <c r="W15" s="13"/>
      <c r="X15" s="13"/>
      <c r="Y15" s="70"/>
      <c r="Z15" s="13" t="s">
        <v>300</v>
      </c>
      <c r="AA15" s="15" t="s">
        <v>286</v>
      </c>
      <c r="AB15" s="13">
        <v>101</v>
      </c>
      <c r="AC15" s="15" t="s">
        <v>294</v>
      </c>
      <c r="AD15" s="13">
        <v>201</v>
      </c>
      <c r="AE15" s="70"/>
      <c r="AF15" s="13" t="s">
        <v>300</v>
      </c>
      <c r="AG15" s="17" t="s">
        <v>295</v>
      </c>
      <c r="AH15" s="13">
        <v>108</v>
      </c>
      <c r="AI15" s="15" t="s">
        <v>281</v>
      </c>
      <c r="AJ15" s="15">
        <v>104</v>
      </c>
      <c r="AK15" s="15" t="s">
        <v>296</v>
      </c>
      <c r="AL15" s="15"/>
      <c r="AM15" s="13"/>
      <c r="AN15" s="15"/>
      <c r="AO15" s="70"/>
      <c r="AP15" s="13" t="s">
        <v>300</v>
      </c>
      <c r="AQ15" s="15" t="s">
        <v>301</v>
      </c>
      <c r="AR15" s="13" t="s">
        <v>302</v>
      </c>
      <c r="AS15" s="15" t="s">
        <v>298</v>
      </c>
      <c r="AT15" s="18"/>
      <c r="AU15" s="12"/>
      <c r="AV15" s="12"/>
      <c r="AW15" s="12"/>
    </row>
    <row r="16" spans="1:49" ht="18" customHeight="1" x14ac:dyDescent="0.25">
      <c r="A16" s="70"/>
      <c r="B16" s="13" t="s">
        <v>303</v>
      </c>
      <c r="C16" s="13"/>
      <c r="D16" s="13"/>
      <c r="E16" s="13"/>
      <c r="F16" s="13"/>
      <c r="G16" s="70"/>
      <c r="H16" s="13" t="s">
        <v>303</v>
      </c>
      <c r="I16" s="15"/>
      <c r="J16" s="15"/>
      <c r="K16" s="15" t="s">
        <v>276</v>
      </c>
      <c r="L16" s="13">
        <v>203</v>
      </c>
      <c r="M16" s="70"/>
      <c r="N16" s="13" t="s">
        <v>303</v>
      </c>
      <c r="O16" s="13"/>
      <c r="P16" s="13"/>
      <c r="Q16" s="13"/>
      <c r="R16" s="13"/>
      <c r="S16" s="70"/>
      <c r="T16" s="13" t="s">
        <v>303</v>
      </c>
      <c r="U16" s="13"/>
      <c r="V16" s="13"/>
      <c r="W16" s="13"/>
      <c r="X16" s="13"/>
      <c r="Y16" s="70"/>
      <c r="Z16" s="13" t="s">
        <v>303</v>
      </c>
      <c r="AA16" s="15" t="s">
        <v>271</v>
      </c>
      <c r="AB16" s="13">
        <v>106</v>
      </c>
      <c r="AC16" s="15" t="s">
        <v>294</v>
      </c>
      <c r="AD16" s="13">
        <v>201</v>
      </c>
      <c r="AE16" s="70"/>
      <c r="AF16" s="13" t="s">
        <v>303</v>
      </c>
      <c r="AG16" s="15" t="s">
        <v>277</v>
      </c>
      <c r="AH16" s="13">
        <v>108</v>
      </c>
      <c r="AI16" s="15" t="s">
        <v>281</v>
      </c>
      <c r="AJ16" s="15">
        <v>104</v>
      </c>
      <c r="AK16" s="13"/>
      <c r="AL16" s="15"/>
      <c r="AM16" s="15" t="s">
        <v>288</v>
      </c>
      <c r="AN16" s="15"/>
      <c r="AO16" s="70"/>
      <c r="AP16" s="13" t="s">
        <v>303</v>
      </c>
      <c r="AQ16" s="16"/>
      <c r="AR16" s="13" t="s">
        <v>302</v>
      </c>
      <c r="AS16" s="16"/>
      <c r="AT16" s="15" t="s">
        <v>304</v>
      </c>
      <c r="AU16" s="12"/>
      <c r="AV16" s="12"/>
      <c r="AW16" s="12"/>
    </row>
    <row r="17" spans="1:49" ht="18" customHeight="1" x14ac:dyDescent="0.25">
      <c r="A17" s="70"/>
      <c r="B17" s="13" t="s">
        <v>305</v>
      </c>
      <c r="C17" s="13"/>
      <c r="D17" s="13"/>
      <c r="E17" s="13"/>
      <c r="F17" s="13"/>
      <c r="G17" s="70"/>
      <c r="H17" s="13" t="s">
        <v>305</v>
      </c>
      <c r="I17" s="15"/>
      <c r="J17" s="15"/>
      <c r="K17" s="15" t="s">
        <v>280</v>
      </c>
      <c r="L17" s="13">
        <v>203</v>
      </c>
      <c r="M17" s="70"/>
      <c r="N17" s="13" t="s">
        <v>305</v>
      </c>
      <c r="O17" s="13"/>
      <c r="P17" s="13"/>
      <c r="Q17" s="13"/>
      <c r="R17" s="13"/>
      <c r="S17" s="70"/>
      <c r="T17" s="13" t="s">
        <v>305</v>
      </c>
      <c r="U17" s="13"/>
      <c r="V17" s="13"/>
      <c r="W17" s="13"/>
      <c r="X17" s="13"/>
      <c r="Y17" s="70"/>
      <c r="Z17" s="13" t="s">
        <v>305</v>
      </c>
      <c r="AA17" s="15" t="s">
        <v>271</v>
      </c>
      <c r="AB17" s="13">
        <v>106</v>
      </c>
      <c r="AC17" s="15" t="s">
        <v>306</v>
      </c>
      <c r="AD17" s="13">
        <v>201</v>
      </c>
      <c r="AE17" s="70"/>
      <c r="AF17" s="13" t="s">
        <v>305</v>
      </c>
      <c r="AG17" s="15" t="s">
        <v>277</v>
      </c>
      <c r="AH17" s="13">
        <v>108</v>
      </c>
      <c r="AI17" s="15" t="s">
        <v>287</v>
      </c>
      <c r="AJ17" s="15">
        <v>104</v>
      </c>
      <c r="AK17" s="13"/>
      <c r="AL17" s="15"/>
      <c r="AM17" s="15" t="s">
        <v>288</v>
      </c>
      <c r="AN17" s="15"/>
      <c r="AO17" s="70"/>
      <c r="AP17" s="13" t="s">
        <v>305</v>
      </c>
      <c r="AQ17" s="16"/>
      <c r="AR17" s="15" t="s">
        <v>307</v>
      </c>
      <c r="AS17" s="18"/>
      <c r="AT17" s="15" t="s">
        <v>304</v>
      </c>
      <c r="AU17" s="12"/>
      <c r="AV17" s="12"/>
      <c r="AW17" s="12"/>
    </row>
    <row r="18" spans="1:49" ht="18" customHeight="1" x14ac:dyDescent="0.25">
      <c r="A18" s="70"/>
      <c r="B18" s="13" t="s">
        <v>308</v>
      </c>
      <c r="C18" s="13"/>
      <c r="D18" s="13"/>
      <c r="E18" s="13"/>
      <c r="F18" s="13"/>
      <c r="G18" s="70"/>
      <c r="H18" s="13" t="s">
        <v>308</v>
      </c>
      <c r="I18" s="15"/>
      <c r="J18" s="15"/>
      <c r="K18" s="15" t="s">
        <v>280</v>
      </c>
      <c r="L18" s="13">
        <v>203</v>
      </c>
      <c r="M18" s="70"/>
      <c r="N18" s="13" t="s">
        <v>308</v>
      </c>
      <c r="O18" s="13"/>
      <c r="P18" s="13"/>
      <c r="Q18" s="13"/>
      <c r="R18" s="13"/>
      <c r="S18" s="70"/>
      <c r="T18" s="13" t="s">
        <v>308</v>
      </c>
      <c r="U18" s="13"/>
      <c r="V18" s="13"/>
      <c r="W18" s="13"/>
      <c r="X18" s="13"/>
      <c r="Y18" s="70"/>
      <c r="Z18" s="13" t="s">
        <v>308</v>
      </c>
      <c r="AA18" s="13"/>
      <c r="AB18" s="15"/>
      <c r="AC18" s="15" t="s">
        <v>306</v>
      </c>
      <c r="AD18" s="13">
        <v>201</v>
      </c>
      <c r="AE18" s="70"/>
      <c r="AF18" s="13" t="s">
        <v>308</v>
      </c>
      <c r="AG18" s="17" t="s">
        <v>309</v>
      </c>
      <c r="AH18" s="13">
        <v>108</v>
      </c>
      <c r="AI18" s="15" t="s">
        <v>287</v>
      </c>
      <c r="AJ18" s="15">
        <v>104</v>
      </c>
      <c r="AK18" s="15" t="s">
        <v>271</v>
      </c>
      <c r="AL18" s="15"/>
      <c r="AM18" s="15" t="s">
        <v>288</v>
      </c>
      <c r="AN18" s="13"/>
      <c r="AO18" s="70"/>
      <c r="AP18" s="13" t="s">
        <v>308</v>
      </c>
      <c r="AQ18" s="14"/>
      <c r="AR18" s="15" t="s">
        <v>307</v>
      </c>
      <c r="AS18" s="18"/>
      <c r="AT18" s="15" t="s">
        <v>310</v>
      </c>
      <c r="AU18" s="12"/>
      <c r="AV18" s="12"/>
      <c r="AW18" s="12"/>
    </row>
    <row r="19" spans="1:49" ht="18" customHeight="1" x14ac:dyDescent="0.25">
      <c r="A19" s="70"/>
      <c r="B19" s="13" t="s">
        <v>311</v>
      </c>
      <c r="C19" s="13"/>
      <c r="D19" s="13"/>
      <c r="E19" s="13"/>
      <c r="F19" s="13"/>
      <c r="G19" s="70"/>
      <c r="H19" s="13" t="s">
        <v>311</v>
      </c>
      <c r="I19" s="15"/>
      <c r="J19" s="15"/>
      <c r="K19" s="13"/>
      <c r="L19" s="13"/>
      <c r="M19" s="70"/>
      <c r="N19" s="13" t="s">
        <v>311</v>
      </c>
      <c r="O19" s="13"/>
      <c r="P19" s="13"/>
      <c r="Q19" s="13"/>
      <c r="R19" s="13"/>
      <c r="S19" s="70"/>
      <c r="T19" s="13" t="s">
        <v>311</v>
      </c>
      <c r="U19" s="13"/>
      <c r="V19" s="13"/>
      <c r="W19" s="13"/>
      <c r="X19" s="13"/>
      <c r="Y19" s="70"/>
      <c r="Z19" s="13" t="s">
        <v>311</v>
      </c>
      <c r="AA19" s="13"/>
      <c r="AB19" s="15"/>
      <c r="AC19" s="15" t="s">
        <v>306</v>
      </c>
      <c r="AD19" s="13">
        <v>201</v>
      </c>
      <c r="AE19" s="70"/>
      <c r="AF19" s="13" t="s">
        <v>311</v>
      </c>
      <c r="AG19" s="17" t="s">
        <v>309</v>
      </c>
      <c r="AH19" s="13">
        <v>108</v>
      </c>
      <c r="AI19" s="15" t="s">
        <v>287</v>
      </c>
      <c r="AJ19" s="15">
        <v>104</v>
      </c>
      <c r="AK19" s="15" t="s">
        <v>271</v>
      </c>
      <c r="AL19" s="13"/>
      <c r="AM19" s="15" t="s">
        <v>282</v>
      </c>
      <c r="AN19" s="15"/>
      <c r="AO19" s="70"/>
      <c r="AP19" s="13" t="s">
        <v>311</v>
      </c>
      <c r="AQ19" s="14"/>
      <c r="AR19" s="18"/>
      <c r="AS19" s="18"/>
      <c r="AT19" s="15" t="s">
        <v>310</v>
      </c>
      <c r="AU19" s="12"/>
      <c r="AV19" s="12"/>
      <c r="AW19" s="12"/>
    </row>
    <row r="20" spans="1:49" ht="18" customHeight="1" x14ac:dyDescent="0.25">
      <c r="A20" s="11"/>
      <c r="B20" s="11"/>
      <c r="C20" s="69"/>
      <c r="D20" s="70"/>
      <c r="E20" s="70"/>
      <c r="F20" s="11"/>
      <c r="G20" s="11"/>
      <c r="H20" s="11"/>
      <c r="I20" s="69"/>
      <c r="J20" s="70"/>
      <c r="K20" s="70"/>
      <c r="L20" s="11"/>
      <c r="M20" s="11"/>
      <c r="N20" s="11"/>
      <c r="O20" s="69"/>
      <c r="P20" s="70"/>
      <c r="Q20" s="70"/>
      <c r="R20" s="11"/>
      <c r="S20" s="11"/>
      <c r="T20" s="11"/>
      <c r="U20" s="69"/>
      <c r="V20" s="70"/>
      <c r="W20" s="70"/>
      <c r="X20" s="11"/>
      <c r="Y20" s="11"/>
      <c r="Z20" s="11"/>
      <c r="AA20" s="13"/>
      <c r="AB20" s="11"/>
      <c r="AC20" s="13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6"/>
      <c r="AS20" s="69"/>
      <c r="AT20" s="70"/>
      <c r="AU20" s="12"/>
      <c r="AV20" s="12"/>
      <c r="AW20" s="12"/>
    </row>
    <row r="21" spans="1:49" x14ac:dyDescent="0.25">
      <c r="A21" s="72" t="s">
        <v>312</v>
      </c>
      <c r="B21" s="13" t="s">
        <v>263</v>
      </c>
      <c r="C21" s="15" t="s">
        <v>313</v>
      </c>
      <c r="D21" s="15">
        <v>102</v>
      </c>
      <c r="E21" s="15" t="s">
        <v>314</v>
      </c>
      <c r="F21" s="13">
        <v>103</v>
      </c>
      <c r="G21" s="72" t="s">
        <v>312</v>
      </c>
      <c r="H21" s="13" t="s">
        <v>263</v>
      </c>
      <c r="I21" s="13"/>
      <c r="J21" s="15"/>
      <c r="K21" s="18"/>
      <c r="L21" s="18"/>
      <c r="M21" s="72" t="s">
        <v>312</v>
      </c>
      <c r="N21" s="13" t="s">
        <v>263</v>
      </c>
      <c r="O21" s="13"/>
      <c r="P21" s="13"/>
      <c r="Q21" s="16"/>
      <c r="R21" s="13"/>
      <c r="S21" s="72" t="s">
        <v>312</v>
      </c>
      <c r="T21" s="13" t="s">
        <v>263</v>
      </c>
      <c r="U21" s="13"/>
      <c r="V21" s="13"/>
      <c r="W21" s="14"/>
      <c r="X21" s="15"/>
      <c r="Y21" s="72" t="s">
        <v>312</v>
      </c>
      <c r="Z21" s="13" t="s">
        <v>263</v>
      </c>
      <c r="AA21" s="13"/>
      <c r="AB21" s="13"/>
      <c r="AC21" s="13"/>
      <c r="AD21" s="15"/>
      <c r="AE21" s="72" t="s">
        <v>312</v>
      </c>
      <c r="AF21" s="13" t="s">
        <v>263</v>
      </c>
      <c r="AG21" s="17"/>
      <c r="AH21" s="13"/>
      <c r="AI21" s="15" t="s">
        <v>315</v>
      </c>
      <c r="AJ21" s="13">
        <v>104</v>
      </c>
      <c r="AK21" s="15"/>
      <c r="AL21" s="13"/>
      <c r="AM21" s="15" t="s">
        <v>315</v>
      </c>
      <c r="AN21" s="13"/>
      <c r="AO21" s="72" t="s">
        <v>312</v>
      </c>
      <c r="AP21" s="13" t="s">
        <v>263</v>
      </c>
      <c r="AQ21" s="13"/>
      <c r="AR21" s="13"/>
      <c r="AS21" s="13"/>
      <c r="AT21" s="15"/>
      <c r="AU21" s="12"/>
      <c r="AV21" s="12"/>
      <c r="AW21" s="12"/>
    </row>
    <row r="22" spans="1:49" ht="18" customHeight="1" x14ac:dyDescent="0.25">
      <c r="A22" s="70"/>
      <c r="B22" s="13" t="s">
        <v>268</v>
      </c>
      <c r="C22" s="15" t="s">
        <v>313</v>
      </c>
      <c r="D22" s="15">
        <v>102</v>
      </c>
      <c r="E22" s="15" t="s">
        <v>314</v>
      </c>
      <c r="F22" s="13">
        <v>103</v>
      </c>
      <c r="G22" s="70"/>
      <c r="H22" s="13" t="s">
        <v>268</v>
      </c>
      <c r="I22" s="19" t="s">
        <v>271</v>
      </c>
      <c r="J22" s="15" t="s">
        <v>272</v>
      </c>
      <c r="K22" s="18"/>
      <c r="L22" s="18"/>
      <c r="M22" s="70"/>
      <c r="N22" s="13" t="s">
        <v>268</v>
      </c>
      <c r="O22" s="15" t="s">
        <v>271</v>
      </c>
      <c r="P22" s="15" t="s">
        <v>272</v>
      </c>
      <c r="Q22" s="15" t="s">
        <v>316</v>
      </c>
      <c r="R22" s="13">
        <v>201</v>
      </c>
      <c r="S22" s="70"/>
      <c r="T22" s="13" t="s">
        <v>268</v>
      </c>
      <c r="U22" s="15" t="s">
        <v>271</v>
      </c>
      <c r="V22" s="15" t="s">
        <v>272</v>
      </c>
      <c r="W22" s="15" t="s">
        <v>306</v>
      </c>
      <c r="X22" s="15">
        <v>107</v>
      </c>
      <c r="Y22" s="70"/>
      <c r="Z22" s="13" t="s">
        <v>268</v>
      </c>
      <c r="AA22" s="13"/>
      <c r="AB22" s="15"/>
      <c r="AC22" s="13"/>
      <c r="AD22" s="15"/>
      <c r="AE22" s="70"/>
      <c r="AF22" s="13" t="s">
        <v>268</v>
      </c>
      <c r="AG22" s="17"/>
      <c r="AH22" s="15"/>
      <c r="AI22" s="15" t="s">
        <v>315</v>
      </c>
      <c r="AJ22" s="13">
        <v>104</v>
      </c>
      <c r="AK22" s="15"/>
      <c r="AL22" s="15"/>
      <c r="AM22" s="15" t="s">
        <v>315</v>
      </c>
      <c r="AN22" s="13"/>
      <c r="AO22" s="70"/>
      <c r="AP22" s="13" t="s">
        <v>268</v>
      </c>
      <c r="AQ22" s="13"/>
      <c r="AR22" s="13"/>
      <c r="AS22" s="13"/>
      <c r="AT22" s="15"/>
      <c r="AU22" s="12"/>
      <c r="AV22" s="12"/>
      <c r="AW22" s="12"/>
    </row>
    <row r="23" spans="1:49" ht="18" customHeight="1" x14ac:dyDescent="0.25">
      <c r="A23" s="70"/>
      <c r="B23" s="13" t="s">
        <v>270</v>
      </c>
      <c r="C23" s="14"/>
      <c r="D23" s="15"/>
      <c r="E23" s="15" t="s">
        <v>317</v>
      </c>
      <c r="F23" s="13">
        <v>103</v>
      </c>
      <c r="G23" s="70"/>
      <c r="H23" s="13" t="s">
        <v>270</v>
      </c>
      <c r="I23" s="19" t="s">
        <v>271</v>
      </c>
      <c r="J23" s="15" t="s">
        <v>272</v>
      </c>
      <c r="K23" s="18"/>
      <c r="L23" s="18"/>
      <c r="M23" s="70"/>
      <c r="N23" s="13" t="s">
        <v>270</v>
      </c>
      <c r="O23" s="15" t="s">
        <v>271</v>
      </c>
      <c r="P23" s="15" t="s">
        <v>272</v>
      </c>
      <c r="Q23" s="15" t="s">
        <v>316</v>
      </c>
      <c r="R23" s="13">
        <v>201</v>
      </c>
      <c r="S23" s="70"/>
      <c r="T23" s="13" t="s">
        <v>270</v>
      </c>
      <c r="U23" s="15" t="s">
        <v>271</v>
      </c>
      <c r="V23" s="15" t="s">
        <v>272</v>
      </c>
      <c r="W23" s="15" t="s">
        <v>306</v>
      </c>
      <c r="X23" s="15">
        <v>107</v>
      </c>
      <c r="Y23" s="70"/>
      <c r="Z23" s="13" t="s">
        <v>270</v>
      </c>
      <c r="AA23" s="15" t="s">
        <v>313</v>
      </c>
      <c r="AB23" s="15">
        <v>106</v>
      </c>
      <c r="AC23" s="13"/>
      <c r="AD23" s="13"/>
      <c r="AE23" s="70"/>
      <c r="AF23" s="13" t="s">
        <v>270</v>
      </c>
      <c r="AG23" s="17"/>
      <c r="AH23" s="15"/>
      <c r="AI23" s="15" t="s">
        <v>315</v>
      </c>
      <c r="AJ23" s="13">
        <v>104</v>
      </c>
      <c r="AK23" s="15" t="s">
        <v>318</v>
      </c>
      <c r="AL23" s="15"/>
      <c r="AM23" s="15" t="s">
        <v>315</v>
      </c>
      <c r="AN23" s="13"/>
      <c r="AO23" s="70"/>
      <c r="AP23" s="13" t="s">
        <v>270</v>
      </c>
      <c r="AQ23" s="13"/>
      <c r="AR23" s="13"/>
      <c r="AS23" s="13"/>
      <c r="AT23" s="15"/>
      <c r="AU23" s="12"/>
      <c r="AV23" s="12"/>
      <c r="AW23" s="12"/>
    </row>
    <row r="24" spans="1:49" ht="18" customHeight="1" x14ac:dyDescent="0.25">
      <c r="A24" s="70"/>
      <c r="B24" s="13" t="s">
        <v>275</v>
      </c>
      <c r="C24" s="15" t="s">
        <v>319</v>
      </c>
      <c r="D24" s="15">
        <v>101</v>
      </c>
      <c r="E24" s="15" t="s">
        <v>317</v>
      </c>
      <c r="F24" s="13">
        <v>103</v>
      </c>
      <c r="G24" s="70"/>
      <c r="H24" s="13" t="s">
        <v>275</v>
      </c>
      <c r="I24" s="18"/>
      <c r="J24" s="18"/>
      <c r="K24" s="15" t="s">
        <v>276</v>
      </c>
      <c r="L24" s="13">
        <v>203</v>
      </c>
      <c r="M24" s="70"/>
      <c r="N24" s="13" t="s">
        <v>275</v>
      </c>
      <c r="O24" s="13"/>
      <c r="P24" s="13"/>
      <c r="Q24" s="15" t="s">
        <v>320</v>
      </c>
      <c r="R24" s="13">
        <v>106</v>
      </c>
      <c r="S24" s="70"/>
      <c r="T24" s="13" t="s">
        <v>275</v>
      </c>
      <c r="U24" s="16"/>
      <c r="V24" s="13"/>
      <c r="W24" s="15" t="s">
        <v>306</v>
      </c>
      <c r="X24" s="15">
        <v>107</v>
      </c>
      <c r="Y24" s="70"/>
      <c r="Z24" s="13" t="s">
        <v>275</v>
      </c>
      <c r="AA24" s="15" t="s">
        <v>313</v>
      </c>
      <c r="AB24" s="15">
        <v>106</v>
      </c>
      <c r="AC24" s="16"/>
      <c r="AD24" s="15"/>
      <c r="AE24" s="70"/>
      <c r="AF24" s="13" t="s">
        <v>275</v>
      </c>
      <c r="AG24" s="17" t="s">
        <v>309</v>
      </c>
      <c r="AH24" s="15">
        <v>108</v>
      </c>
      <c r="AI24" s="15" t="s">
        <v>281</v>
      </c>
      <c r="AJ24" s="13">
        <v>104</v>
      </c>
      <c r="AK24" s="15" t="s">
        <v>318</v>
      </c>
      <c r="AL24" s="15"/>
      <c r="AM24" s="13"/>
      <c r="AN24" s="13"/>
      <c r="AO24" s="70"/>
      <c r="AP24" s="13" t="s">
        <v>275</v>
      </c>
      <c r="AQ24" s="15"/>
      <c r="AR24" s="13"/>
      <c r="AS24" s="13"/>
      <c r="AT24" s="15"/>
      <c r="AU24" s="12"/>
      <c r="AV24" s="12"/>
      <c r="AW24" s="12"/>
    </row>
    <row r="25" spans="1:49" ht="18" customHeight="1" x14ac:dyDescent="0.25">
      <c r="A25" s="70"/>
      <c r="B25" s="13" t="s">
        <v>278</v>
      </c>
      <c r="C25" s="15" t="s">
        <v>321</v>
      </c>
      <c r="D25" s="15">
        <v>102</v>
      </c>
      <c r="E25" s="14"/>
      <c r="F25" s="15"/>
      <c r="G25" s="70"/>
      <c r="H25" s="13" t="s">
        <v>278</v>
      </c>
      <c r="I25" s="13"/>
      <c r="J25" s="15"/>
      <c r="K25" s="15" t="s">
        <v>276</v>
      </c>
      <c r="L25" s="13">
        <v>203</v>
      </c>
      <c r="M25" s="70"/>
      <c r="N25" s="13" t="s">
        <v>278</v>
      </c>
      <c r="O25" s="13"/>
      <c r="P25" s="15"/>
      <c r="Q25" s="15" t="s">
        <v>320</v>
      </c>
      <c r="R25" s="13">
        <v>106</v>
      </c>
      <c r="S25" s="70"/>
      <c r="T25" s="13" t="s">
        <v>278</v>
      </c>
      <c r="U25" s="13"/>
      <c r="V25" s="15"/>
      <c r="W25" s="15" t="s">
        <v>322</v>
      </c>
      <c r="X25" s="15">
        <v>107</v>
      </c>
      <c r="Y25" s="70"/>
      <c r="Z25" s="13" t="s">
        <v>278</v>
      </c>
      <c r="AA25" s="15" t="s">
        <v>323</v>
      </c>
      <c r="AB25" s="15">
        <v>106</v>
      </c>
      <c r="AC25" s="16"/>
      <c r="AD25" s="15"/>
      <c r="AE25" s="70"/>
      <c r="AF25" s="13" t="s">
        <v>278</v>
      </c>
      <c r="AG25" s="17" t="s">
        <v>309</v>
      </c>
      <c r="AH25" s="15">
        <v>108</v>
      </c>
      <c r="AI25" s="15" t="s">
        <v>281</v>
      </c>
      <c r="AJ25" s="13">
        <v>104</v>
      </c>
      <c r="AK25" s="15" t="s">
        <v>318</v>
      </c>
      <c r="AL25" s="15"/>
      <c r="AM25" s="13"/>
      <c r="AN25" s="15"/>
      <c r="AO25" s="70"/>
      <c r="AP25" s="13" t="s">
        <v>278</v>
      </c>
      <c r="AQ25" s="15"/>
      <c r="AR25" s="13"/>
      <c r="AS25" s="13"/>
      <c r="AT25" s="15"/>
      <c r="AU25" s="12"/>
      <c r="AV25" s="12"/>
      <c r="AW25" s="12"/>
    </row>
    <row r="26" spans="1:49" ht="18" customHeight="1" x14ac:dyDescent="0.25">
      <c r="A26" s="70"/>
      <c r="B26" s="13" t="s">
        <v>283</v>
      </c>
      <c r="C26" s="15" t="s">
        <v>321</v>
      </c>
      <c r="D26" s="15">
        <v>102</v>
      </c>
      <c r="E26" s="14"/>
      <c r="F26" s="15"/>
      <c r="G26" s="70"/>
      <c r="H26" s="13" t="s">
        <v>283</v>
      </c>
      <c r="I26" s="13"/>
      <c r="J26" s="15"/>
      <c r="K26" s="15" t="s">
        <v>324</v>
      </c>
      <c r="L26" s="13">
        <v>203</v>
      </c>
      <c r="M26" s="70"/>
      <c r="N26" s="13" t="s">
        <v>283</v>
      </c>
      <c r="O26" s="13"/>
      <c r="P26" s="15"/>
      <c r="Q26" s="15" t="s">
        <v>325</v>
      </c>
      <c r="R26" s="13">
        <v>201</v>
      </c>
      <c r="S26" s="70"/>
      <c r="T26" s="13" t="s">
        <v>283</v>
      </c>
      <c r="U26" s="15" t="s">
        <v>326</v>
      </c>
      <c r="V26" s="15">
        <v>204</v>
      </c>
      <c r="W26" s="15" t="s">
        <v>322</v>
      </c>
      <c r="X26" s="15">
        <v>107</v>
      </c>
      <c r="Y26" s="70"/>
      <c r="Z26" s="13" t="s">
        <v>283</v>
      </c>
      <c r="AA26" s="15" t="s">
        <v>323</v>
      </c>
      <c r="AB26" s="15">
        <v>106</v>
      </c>
      <c r="AC26" s="16"/>
      <c r="AD26" s="15"/>
      <c r="AE26" s="70"/>
      <c r="AF26" s="13" t="s">
        <v>283</v>
      </c>
      <c r="AG26" s="15" t="s">
        <v>327</v>
      </c>
      <c r="AH26" s="15">
        <v>108</v>
      </c>
      <c r="AI26" s="16"/>
      <c r="AJ26" s="15"/>
      <c r="AK26" s="15" t="s">
        <v>327</v>
      </c>
      <c r="AL26" s="15"/>
      <c r="AM26" s="13"/>
      <c r="AN26" s="15"/>
      <c r="AO26" s="70"/>
      <c r="AP26" s="13" t="s">
        <v>283</v>
      </c>
      <c r="AQ26" s="14"/>
      <c r="AR26" s="13"/>
      <c r="AS26" s="13"/>
      <c r="AT26" s="15"/>
      <c r="AU26" s="12"/>
      <c r="AV26" s="12"/>
      <c r="AW26" s="12"/>
    </row>
    <row r="27" spans="1:49" ht="18" customHeight="1" x14ac:dyDescent="0.25">
      <c r="A27" s="70"/>
      <c r="B27" s="13" t="s">
        <v>290</v>
      </c>
      <c r="C27" s="15" t="s">
        <v>321</v>
      </c>
      <c r="D27" s="15">
        <v>102</v>
      </c>
      <c r="E27" s="14"/>
      <c r="F27" s="15"/>
      <c r="G27" s="70"/>
      <c r="H27" s="13" t="s">
        <v>290</v>
      </c>
      <c r="I27" s="14"/>
      <c r="J27" s="13"/>
      <c r="K27" s="15" t="s">
        <v>324</v>
      </c>
      <c r="L27" s="13">
        <v>203</v>
      </c>
      <c r="M27" s="70"/>
      <c r="N27" s="13" t="s">
        <v>290</v>
      </c>
      <c r="O27" s="16"/>
      <c r="P27" s="16"/>
      <c r="Q27" s="15" t="s">
        <v>325</v>
      </c>
      <c r="R27" s="13">
        <v>201</v>
      </c>
      <c r="S27" s="70"/>
      <c r="T27" s="13" t="s">
        <v>290</v>
      </c>
      <c r="U27" s="15" t="s">
        <v>326</v>
      </c>
      <c r="V27" s="15">
        <v>204</v>
      </c>
      <c r="W27" s="14"/>
      <c r="X27" s="15"/>
      <c r="Y27" s="70"/>
      <c r="Z27" s="13" t="s">
        <v>290</v>
      </c>
      <c r="AA27" s="15" t="s">
        <v>323</v>
      </c>
      <c r="AB27" s="15">
        <v>106</v>
      </c>
      <c r="AC27" s="16"/>
      <c r="AD27" s="15"/>
      <c r="AE27" s="70"/>
      <c r="AF27" s="13" t="s">
        <v>290</v>
      </c>
      <c r="AG27" s="15" t="s">
        <v>327</v>
      </c>
      <c r="AH27" s="15">
        <v>108</v>
      </c>
      <c r="AI27" s="15" t="s">
        <v>328</v>
      </c>
      <c r="AJ27" s="15">
        <v>104</v>
      </c>
      <c r="AK27" s="15" t="s">
        <v>327</v>
      </c>
      <c r="AL27" s="15"/>
      <c r="AM27" s="13"/>
      <c r="AN27" s="15"/>
      <c r="AO27" s="70"/>
      <c r="AP27" s="13" t="s">
        <v>290</v>
      </c>
      <c r="AQ27" s="14"/>
      <c r="AR27" s="13"/>
      <c r="AS27" s="15" t="s">
        <v>329</v>
      </c>
      <c r="AT27" s="15"/>
      <c r="AU27" s="12"/>
      <c r="AV27" s="12"/>
      <c r="AW27" s="12"/>
    </row>
    <row r="28" spans="1:49" ht="18" customHeight="1" x14ac:dyDescent="0.25">
      <c r="A28" s="70"/>
      <c r="B28" s="13" t="s">
        <v>292</v>
      </c>
      <c r="C28" s="15" t="s">
        <v>321</v>
      </c>
      <c r="D28" s="15">
        <v>102</v>
      </c>
      <c r="E28" s="14"/>
      <c r="F28" s="15"/>
      <c r="G28" s="70"/>
      <c r="H28" s="13" t="s">
        <v>292</v>
      </c>
      <c r="I28" s="14"/>
      <c r="J28" s="13"/>
      <c r="K28" s="15" t="s">
        <v>324</v>
      </c>
      <c r="L28" s="13">
        <v>203</v>
      </c>
      <c r="M28" s="70"/>
      <c r="N28" s="13" t="s">
        <v>292</v>
      </c>
      <c r="O28" s="18"/>
      <c r="P28" s="18"/>
      <c r="Q28" s="15" t="s">
        <v>325</v>
      </c>
      <c r="R28" s="13">
        <v>201</v>
      </c>
      <c r="S28" s="70"/>
      <c r="T28" s="13" t="s">
        <v>292</v>
      </c>
      <c r="U28" s="13"/>
      <c r="V28" s="15"/>
      <c r="W28" s="14"/>
      <c r="X28" s="15"/>
      <c r="Y28" s="70"/>
      <c r="Z28" s="13" t="s">
        <v>292</v>
      </c>
      <c r="AA28" s="14"/>
      <c r="AB28" s="15"/>
      <c r="AC28" s="13"/>
      <c r="AD28" s="15"/>
      <c r="AE28" s="70"/>
      <c r="AF28" s="13" t="s">
        <v>292</v>
      </c>
      <c r="AG28" s="15" t="s">
        <v>327</v>
      </c>
      <c r="AH28" s="15">
        <v>108</v>
      </c>
      <c r="AI28" s="15" t="s">
        <v>328</v>
      </c>
      <c r="AJ28" s="15">
        <v>104</v>
      </c>
      <c r="AK28" s="15" t="s">
        <v>327</v>
      </c>
      <c r="AL28" s="15"/>
      <c r="AM28" s="13"/>
      <c r="AN28" s="15"/>
      <c r="AO28" s="70"/>
      <c r="AP28" s="13" t="s">
        <v>292</v>
      </c>
      <c r="AQ28" s="13"/>
      <c r="AR28" s="13"/>
      <c r="AS28" s="15" t="s">
        <v>329</v>
      </c>
      <c r="AT28" s="15"/>
      <c r="AU28" s="12"/>
      <c r="AV28" s="12"/>
      <c r="AW28" s="12"/>
    </row>
    <row r="29" spans="1:49" ht="18" customHeight="1" x14ac:dyDescent="0.25">
      <c r="A29" s="70"/>
      <c r="B29" s="11" t="s">
        <v>2</v>
      </c>
      <c r="C29" s="11" t="s">
        <v>2</v>
      </c>
      <c r="D29" s="11" t="s">
        <v>16</v>
      </c>
      <c r="E29" s="11" t="s">
        <v>2</v>
      </c>
      <c r="F29" s="11" t="s">
        <v>16</v>
      </c>
      <c r="G29" s="70"/>
      <c r="H29" s="11" t="s">
        <v>2</v>
      </c>
      <c r="I29" s="11" t="s">
        <v>2</v>
      </c>
      <c r="J29" s="11" t="s">
        <v>16</v>
      </c>
      <c r="K29" s="11" t="s">
        <v>2</v>
      </c>
      <c r="L29" s="11" t="s">
        <v>16</v>
      </c>
      <c r="M29" s="70"/>
      <c r="N29" s="11" t="s">
        <v>2</v>
      </c>
      <c r="O29" s="11" t="s">
        <v>2</v>
      </c>
      <c r="P29" s="11" t="s">
        <v>16</v>
      </c>
      <c r="Q29" s="11" t="s">
        <v>2</v>
      </c>
      <c r="R29" s="11" t="s">
        <v>16</v>
      </c>
      <c r="S29" s="70"/>
      <c r="T29" s="11" t="s">
        <v>2</v>
      </c>
      <c r="U29" s="11" t="s">
        <v>2</v>
      </c>
      <c r="V29" s="11" t="s">
        <v>16</v>
      </c>
      <c r="W29" s="11" t="s">
        <v>2</v>
      </c>
      <c r="X29" s="11" t="s">
        <v>16</v>
      </c>
      <c r="Y29" s="70"/>
      <c r="Z29" s="11" t="s">
        <v>2</v>
      </c>
      <c r="AA29" s="11" t="s">
        <v>2</v>
      </c>
      <c r="AB29" s="11" t="s">
        <v>16</v>
      </c>
      <c r="AC29" s="11" t="s">
        <v>2</v>
      </c>
      <c r="AD29" s="11" t="s">
        <v>16</v>
      </c>
      <c r="AE29" s="70"/>
      <c r="AF29" s="11" t="s">
        <v>2</v>
      </c>
      <c r="AG29" s="11" t="s">
        <v>2</v>
      </c>
      <c r="AH29" s="11" t="s">
        <v>16</v>
      </c>
      <c r="AI29" s="11" t="s">
        <v>2</v>
      </c>
      <c r="AJ29" s="11" t="s">
        <v>16</v>
      </c>
      <c r="AK29" s="11" t="s">
        <v>2</v>
      </c>
      <c r="AL29" s="11" t="s">
        <v>16</v>
      </c>
      <c r="AM29" s="11" t="s">
        <v>2</v>
      </c>
      <c r="AN29" s="11" t="s">
        <v>16</v>
      </c>
      <c r="AO29" s="70"/>
      <c r="AP29" s="11" t="s">
        <v>2</v>
      </c>
      <c r="AQ29" s="11"/>
      <c r="AR29" s="11"/>
      <c r="AS29" s="11"/>
      <c r="AT29" s="11"/>
      <c r="AU29" s="12"/>
      <c r="AV29" s="12"/>
      <c r="AW29" s="12"/>
    </row>
    <row r="30" spans="1:49" ht="18" customHeight="1" x14ac:dyDescent="0.25">
      <c r="A30" s="70"/>
      <c r="B30" s="13" t="s">
        <v>293</v>
      </c>
      <c r="C30" s="13"/>
      <c r="D30" s="13"/>
      <c r="E30" s="13"/>
      <c r="F30" s="13"/>
      <c r="G30" s="70"/>
      <c r="H30" s="13" t="s">
        <v>293</v>
      </c>
      <c r="I30" s="15"/>
      <c r="J30" s="15"/>
      <c r="K30" s="15" t="s">
        <v>330</v>
      </c>
      <c r="L30" s="13">
        <v>203</v>
      </c>
      <c r="M30" s="70"/>
      <c r="N30" s="13" t="s">
        <v>293</v>
      </c>
      <c r="O30" s="13"/>
      <c r="P30" s="13"/>
      <c r="Q30" s="13"/>
      <c r="R30" s="13"/>
      <c r="S30" s="70"/>
      <c r="T30" s="13" t="s">
        <v>293</v>
      </c>
      <c r="U30" s="13"/>
      <c r="V30" s="13"/>
      <c r="W30" s="13"/>
      <c r="X30" s="13"/>
      <c r="Y30" s="70"/>
      <c r="Z30" s="13" t="s">
        <v>293</v>
      </c>
      <c r="AA30" s="15" t="s">
        <v>323</v>
      </c>
      <c r="AB30" s="15">
        <v>106</v>
      </c>
      <c r="AC30" s="15" t="s">
        <v>331</v>
      </c>
      <c r="AD30" s="13">
        <v>201</v>
      </c>
      <c r="AE30" s="70"/>
      <c r="AF30" s="13" t="s">
        <v>293</v>
      </c>
      <c r="AG30" s="17" t="s">
        <v>273</v>
      </c>
      <c r="AH30" s="15">
        <v>108</v>
      </c>
      <c r="AI30" s="15" t="s">
        <v>332</v>
      </c>
      <c r="AJ30" s="15">
        <v>104</v>
      </c>
      <c r="AK30" s="15" t="s">
        <v>277</v>
      </c>
      <c r="AL30" s="15"/>
      <c r="AM30" s="15" t="s">
        <v>282</v>
      </c>
      <c r="AN30" s="15"/>
      <c r="AO30" s="70"/>
      <c r="AP30" s="13" t="s">
        <v>293</v>
      </c>
      <c r="AQ30" s="16"/>
      <c r="AR30" s="15" t="s">
        <v>333</v>
      </c>
      <c r="AS30" s="18"/>
      <c r="AT30" s="15" t="s">
        <v>276</v>
      </c>
      <c r="AU30" s="12"/>
      <c r="AV30" s="12"/>
      <c r="AW30" s="12"/>
    </row>
    <row r="31" spans="1:49" ht="18" customHeight="1" x14ac:dyDescent="0.25">
      <c r="A31" s="70"/>
      <c r="B31" s="13" t="s">
        <v>299</v>
      </c>
      <c r="C31" s="13"/>
      <c r="D31" s="13"/>
      <c r="E31" s="13"/>
      <c r="F31" s="13"/>
      <c r="G31" s="70"/>
      <c r="H31" s="13" t="s">
        <v>299</v>
      </c>
      <c r="I31" s="15"/>
      <c r="J31" s="15"/>
      <c r="K31" s="15" t="s">
        <v>330</v>
      </c>
      <c r="L31" s="13">
        <v>203</v>
      </c>
      <c r="M31" s="70"/>
      <c r="N31" s="13" t="s">
        <v>299</v>
      </c>
      <c r="O31" s="13"/>
      <c r="P31" s="13"/>
      <c r="Q31" s="13"/>
      <c r="R31" s="13"/>
      <c r="S31" s="70"/>
      <c r="T31" s="13" t="s">
        <v>299</v>
      </c>
      <c r="U31" s="13"/>
      <c r="V31" s="13"/>
      <c r="W31" s="13"/>
      <c r="X31" s="13"/>
      <c r="Y31" s="70"/>
      <c r="Z31" s="13" t="s">
        <v>299</v>
      </c>
      <c r="AA31" s="15" t="s">
        <v>323</v>
      </c>
      <c r="AB31" s="15">
        <v>106</v>
      </c>
      <c r="AC31" s="14"/>
      <c r="AD31" s="15"/>
      <c r="AE31" s="70"/>
      <c r="AF31" s="13" t="s">
        <v>299</v>
      </c>
      <c r="AG31" s="17" t="s">
        <v>273</v>
      </c>
      <c r="AH31" s="15">
        <v>108</v>
      </c>
      <c r="AI31" s="15" t="s">
        <v>332</v>
      </c>
      <c r="AJ31" s="15">
        <v>104</v>
      </c>
      <c r="AK31" s="15" t="s">
        <v>277</v>
      </c>
      <c r="AL31" s="15"/>
      <c r="AM31" s="15" t="s">
        <v>282</v>
      </c>
      <c r="AN31" s="15"/>
      <c r="AO31" s="70"/>
      <c r="AP31" s="13" t="s">
        <v>299</v>
      </c>
      <c r="AQ31" s="16"/>
      <c r="AR31" s="15" t="s">
        <v>333</v>
      </c>
      <c r="AS31" s="18"/>
      <c r="AT31" s="15" t="s">
        <v>276</v>
      </c>
      <c r="AU31" s="12"/>
      <c r="AV31" s="12"/>
      <c r="AW31" s="12"/>
    </row>
    <row r="32" spans="1:49" ht="18" customHeight="1" x14ac:dyDescent="0.25">
      <c r="A32" s="70"/>
      <c r="B32" s="13" t="s">
        <v>300</v>
      </c>
      <c r="C32" s="15"/>
      <c r="D32" s="13"/>
      <c r="E32" s="13"/>
      <c r="F32" s="13"/>
      <c r="G32" s="70"/>
      <c r="H32" s="13" t="s">
        <v>300</v>
      </c>
      <c r="I32" s="15"/>
      <c r="J32" s="15"/>
      <c r="K32" s="15" t="s">
        <v>324</v>
      </c>
      <c r="L32" s="13">
        <v>203</v>
      </c>
      <c r="M32" s="70"/>
      <c r="N32" s="13" t="s">
        <v>300</v>
      </c>
      <c r="O32" s="13"/>
      <c r="P32" s="13"/>
      <c r="Q32" s="13"/>
      <c r="R32" s="13"/>
      <c r="S32" s="70"/>
      <c r="T32" s="13" t="s">
        <v>300</v>
      </c>
      <c r="U32" s="13"/>
      <c r="V32" s="13"/>
      <c r="W32" s="13"/>
      <c r="X32" s="13"/>
      <c r="Y32" s="70"/>
      <c r="Z32" s="13" t="s">
        <v>300</v>
      </c>
      <c r="AA32" s="15" t="s">
        <v>323</v>
      </c>
      <c r="AB32" s="15">
        <v>106</v>
      </c>
      <c r="AC32" s="14"/>
      <c r="AD32" s="15"/>
      <c r="AE32" s="70"/>
      <c r="AF32" s="13" t="s">
        <v>300</v>
      </c>
      <c r="AG32" s="17" t="s">
        <v>273</v>
      </c>
      <c r="AH32" s="15">
        <v>108</v>
      </c>
      <c r="AI32" s="15" t="s">
        <v>332</v>
      </c>
      <c r="AJ32" s="15">
        <v>104</v>
      </c>
      <c r="AK32" s="15" t="s">
        <v>327</v>
      </c>
      <c r="AL32" s="15"/>
      <c r="AM32" s="13"/>
      <c r="AN32" s="13"/>
      <c r="AO32" s="70"/>
      <c r="AP32" s="13" t="s">
        <v>300</v>
      </c>
      <c r="AQ32" s="16"/>
      <c r="AR32" s="15" t="s">
        <v>334</v>
      </c>
      <c r="AS32" s="16"/>
      <c r="AT32" s="15" t="s">
        <v>335</v>
      </c>
      <c r="AU32" s="12"/>
      <c r="AV32" s="12"/>
      <c r="AW32" s="12"/>
    </row>
    <row r="33" spans="1:49" ht="18" customHeight="1" x14ac:dyDescent="0.25">
      <c r="A33" s="70"/>
      <c r="B33" s="13" t="s">
        <v>303</v>
      </c>
      <c r="C33" s="15"/>
      <c r="D33" s="13"/>
      <c r="E33" s="13"/>
      <c r="F33" s="13"/>
      <c r="G33" s="70"/>
      <c r="H33" s="13" t="s">
        <v>303</v>
      </c>
      <c r="I33" s="15"/>
      <c r="J33" s="13"/>
      <c r="K33" s="15" t="s">
        <v>269</v>
      </c>
      <c r="L33" s="13">
        <v>203</v>
      </c>
      <c r="M33" s="70"/>
      <c r="N33" s="13" t="s">
        <v>303</v>
      </c>
      <c r="O33" s="13"/>
      <c r="P33" s="13"/>
      <c r="Q33" s="13"/>
      <c r="R33" s="13"/>
      <c r="S33" s="70"/>
      <c r="T33" s="13" t="s">
        <v>303</v>
      </c>
      <c r="U33" s="13"/>
      <c r="V33" s="13"/>
      <c r="W33" s="13"/>
      <c r="X33" s="13"/>
      <c r="Y33" s="70"/>
      <c r="Z33" s="13" t="s">
        <v>303</v>
      </c>
      <c r="AA33" s="15" t="s">
        <v>313</v>
      </c>
      <c r="AB33" s="15">
        <v>106</v>
      </c>
      <c r="AC33" s="14"/>
      <c r="AD33" s="15"/>
      <c r="AE33" s="70"/>
      <c r="AF33" s="13" t="s">
        <v>303</v>
      </c>
      <c r="AG33" s="15" t="s">
        <v>296</v>
      </c>
      <c r="AH33" s="15">
        <v>108</v>
      </c>
      <c r="AI33" s="15" t="s">
        <v>328</v>
      </c>
      <c r="AJ33" s="15">
        <v>104</v>
      </c>
      <c r="AK33" s="15" t="s">
        <v>327</v>
      </c>
      <c r="AL33" s="15"/>
      <c r="AM33" s="13"/>
      <c r="AN33" s="15"/>
      <c r="AO33" s="70"/>
      <c r="AP33" s="13" t="s">
        <v>303</v>
      </c>
      <c r="AQ33" s="16"/>
      <c r="AR33" s="15" t="s">
        <v>334</v>
      </c>
      <c r="AS33" s="16"/>
      <c r="AT33" s="15" t="s">
        <v>335</v>
      </c>
      <c r="AU33" s="12"/>
      <c r="AV33" s="12"/>
      <c r="AW33" s="12"/>
    </row>
    <row r="34" spans="1:49" ht="18" customHeight="1" x14ac:dyDescent="0.25">
      <c r="A34" s="70"/>
      <c r="B34" s="13" t="s">
        <v>305</v>
      </c>
      <c r="C34" s="13"/>
      <c r="D34" s="13"/>
      <c r="E34" s="13"/>
      <c r="F34" s="13"/>
      <c r="G34" s="70"/>
      <c r="H34" s="13" t="s">
        <v>305</v>
      </c>
      <c r="I34" s="15"/>
      <c r="J34" s="13"/>
      <c r="K34" s="15" t="s">
        <v>269</v>
      </c>
      <c r="L34" s="13">
        <v>203</v>
      </c>
      <c r="M34" s="70"/>
      <c r="N34" s="13" t="s">
        <v>305</v>
      </c>
      <c r="O34" s="13"/>
      <c r="P34" s="13"/>
      <c r="Q34" s="13"/>
      <c r="R34" s="13"/>
      <c r="S34" s="70"/>
      <c r="T34" s="13" t="s">
        <v>305</v>
      </c>
      <c r="U34" s="13"/>
      <c r="V34" s="13"/>
      <c r="W34" s="13"/>
      <c r="X34" s="13"/>
      <c r="Y34" s="70"/>
      <c r="Z34" s="13" t="s">
        <v>305</v>
      </c>
      <c r="AA34" s="15" t="s">
        <v>313</v>
      </c>
      <c r="AB34" s="15">
        <v>106</v>
      </c>
      <c r="AC34" s="14"/>
      <c r="AD34" s="15"/>
      <c r="AE34" s="70"/>
      <c r="AF34" s="13" t="s">
        <v>305</v>
      </c>
      <c r="AG34" s="15" t="s">
        <v>296</v>
      </c>
      <c r="AH34" s="15">
        <v>108</v>
      </c>
      <c r="AI34" s="15" t="s">
        <v>328</v>
      </c>
      <c r="AJ34" s="15">
        <v>104</v>
      </c>
      <c r="AK34" s="15" t="s">
        <v>327</v>
      </c>
      <c r="AL34" s="15"/>
      <c r="AM34" s="13"/>
      <c r="AN34" s="15"/>
      <c r="AO34" s="70"/>
      <c r="AP34" s="13" t="s">
        <v>305</v>
      </c>
      <c r="AQ34" s="15"/>
      <c r="AR34" s="15" t="s">
        <v>334</v>
      </c>
      <c r="AS34" s="15" t="s">
        <v>336</v>
      </c>
      <c r="AT34" s="14"/>
      <c r="AU34" s="12"/>
      <c r="AV34" s="12"/>
      <c r="AW34" s="12"/>
    </row>
    <row r="35" spans="1:49" ht="18" customHeight="1" x14ac:dyDescent="0.25">
      <c r="A35" s="70"/>
      <c r="B35" s="13" t="s">
        <v>308</v>
      </c>
      <c r="C35" s="13"/>
      <c r="D35" s="13"/>
      <c r="E35" s="13"/>
      <c r="F35" s="13"/>
      <c r="G35" s="70"/>
      <c r="H35" s="13" t="s">
        <v>308</v>
      </c>
      <c r="I35" s="15"/>
      <c r="J35" s="15"/>
      <c r="K35" s="15" t="s">
        <v>269</v>
      </c>
      <c r="L35" s="13">
        <v>203</v>
      </c>
      <c r="M35" s="70"/>
      <c r="N35" s="13" t="s">
        <v>308</v>
      </c>
      <c r="O35" s="13"/>
      <c r="P35" s="13"/>
      <c r="Q35" s="13"/>
      <c r="R35" s="13"/>
      <c r="S35" s="70"/>
      <c r="T35" s="13" t="s">
        <v>308</v>
      </c>
      <c r="U35" s="13"/>
      <c r="V35" s="13"/>
      <c r="W35" s="13"/>
      <c r="X35" s="13"/>
      <c r="Y35" s="70"/>
      <c r="Z35" s="13" t="s">
        <v>308</v>
      </c>
      <c r="AA35" s="15" t="s">
        <v>337</v>
      </c>
      <c r="AB35" s="15">
        <v>106</v>
      </c>
      <c r="AC35" s="14"/>
      <c r="AD35" s="15"/>
      <c r="AE35" s="70"/>
      <c r="AF35" s="13" t="s">
        <v>308</v>
      </c>
      <c r="AG35" s="15" t="s">
        <v>296</v>
      </c>
      <c r="AH35" s="15">
        <v>108</v>
      </c>
      <c r="AI35" s="14"/>
      <c r="AJ35" s="15"/>
      <c r="AK35" s="13"/>
      <c r="AL35" s="13"/>
      <c r="AM35" s="13"/>
      <c r="AN35" s="15"/>
      <c r="AO35" s="70"/>
      <c r="AP35" s="13" t="s">
        <v>308</v>
      </c>
      <c r="AQ35" s="13"/>
      <c r="AR35" s="15" t="s">
        <v>338</v>
      </c>
      <c r="AS35" s="15" t="s">
        <v>336</v>
      </c>
      <c r="AT35" s="14"/>
      <c r="AU35" s="12"/>
      <c r="AV35" s="12"/>
      <c r="AW35" s="12"/>
    </row>
    <row r="36" spans="1:49" ht="18" customHeight="1" x14ac:dyDescent="0.25">
      <c r="A36" s="70"/>
      <c r="B36" s="13" t="s">
        <v>311</v>
      </c>
      <c r="C36" s="13"/>
      <c r="D36" s="13"/>
      <c r="E36" s="13"/>
      <c r="F36" s="13"/>
      <c r="G36" s="70"/>
      <c r="H36" s="13" t="s">
        <v>311</v>
      </c>
      <c r="I36" s="15"/>
      <c r="J36" s="15"/>
      <c r="K36" s="13"/>
      <c r="L36" s="15"/>
      <c r="M36" s="70"/>
      <c r="N36" s="13" t="s">
        <v>311</v>
      </c>
      <c r="O36" s="13"/>
      <c r="P36" s="13"/>
      <c r="Q36" s="13"/>
      <c r="R36" s="13"/>
      <c r="S36" s="70"/>
      <c r="T36" s="13" t="s">
        <v>311</v>
      </c>
      <c r="U36" s="13"/>
      <c r="V36" s="13"/>
      <c r="W36" s="13"/>
      <c r="X36" s="13"/>
      <c r="Y36" s="70"/>
      <c r="Z36" s="13" t="s">
        <v>311</v>
      </c>
      <c r="AA36" s="15" t="s">
        <v>337</v>
      </c>
      <c r="AB36" s="15">
        <v>106</v>
      </c>
      <c r="AC36" s="13"/>
      <c r="AD36" s="15"/>
      <c r="AE36" s="70"/>
      <c r="AF36" s="13" t="s">
        <v>311</v>
      </c>
      <c r="AG36" s="14"/>
      <c r="AH36" s="13"/>
      <c r="AI36" s="14"/>
      <c r="AJ36" s="15"/>
      <c r="AK36" s="13"/>
      <c r="AL36" s="13"/>
      <c r="AM36" s="13"/>
      <c r="AN36" s="15"/>
      <c r="AO36" s="70"/>
      <c r="AP36" s="13" t="s">
        <v>311</v>
      </c>
      <c r="AQ36" s="14"/>
      <c r="AR36" s="15" t="s">
        <v>338</v>
      </c>
      <c r="AS36" s="15" t="s">
        <v>336</v>
      </c>
      <c r="AT36" s="14"/>
      <c r="AU36" s="12"/>
      <c r="AV36" s="12"/>
      <c r="AW36" s="12"/>
    </row>
    <row r="37" spans="1:49" ht="18" customHeight="1" x14ac:dyDescent="0.25">
      <c r="A37" s="11"/>
      <c r="B37" s="11"/>
      <c r="C37" s="69"/>
      <c r="D37" s="70"/>
      <c r="E37" s="70"/>
      <c r="F37" s="11"/>
      <c r="G37" s="11"/>
      <c r="H37" s="11"/>
      <c r="I37" s="11"/>
      <c r="J37" s="14"/>
      <c r="K37" s="14"/>
      <c r="L37" s="11"/>
      <c r="M37" s="11"/>
      <c r="N37" s="11"/>
      <c r="O37" s="69"/>
      <c r="P37" s="70"/>
      <c r="Q37" s="70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4"/>
      <c r="AH37" s="11"/>
      <c r="AI37" s="14"/>
      <c r="AJ37" s="11"/>
      <c r="AK37" s="11"/>
      <c r="AL37" s="11"/>
      <c r="AM37" s="11"/>
      <c r="AN37" s="11"/>
      <c r="AO37" s="11"/>
      <c r="AP37" s="11"/>
      <c r="AQ37" s="14"/>
      <c r="AR37" s="16"/>
      <c r="AS37" s="11"/>
      <c r="AT37" s="11"/>
      <c r="AU37" s="12"/>
      <c r="AV37" s="12"/>
      <c r="AW37" s="12"/>
    </row>
    <row r="38" spans="1:49" x14ac:dyDescent="0.25">
      <c r="A38" s="72" t="s">
        <v>339</v>
      </c>
      <c r="B38" s="13" t="s">
        <v>263</v>
      </c>
      <c r="C38" s="13"/>
      <c r="D38" s="13"/>
      <c r="E38" s="15" t="s">
        <v>340</v>
      </c>
      <c r="F38" s="13">
        <v>103</v>
      </c>
      <c r="G38" s="72" t="s">
        <v>339</v>
      </c>
      <c r="H38" s="13" t="s">
        <v>263</v>
      </c>
      <c r="I38" s="15" t="s">
        <v>341</v>
      </c>
      <c r="J38" s="15">
        <v>203</v>
      </c>
      <c r="K38" s="15" t="s">
        <v>342</v>
      </c>
      <c r="L38" s="13">
        <v>106</v>
      </c>
      <c r="M38" s="72" t="s">
        <v>339</v>
      </c>
      <c r="N38" s="13" t="s">
        <v>263</v>
      </c>
      <c r="O38" s="18"/>
      <c r="P38" s="18"/>
      <c r="Q38" s="15" t="s">
        <v>343</v>
      </c>
      <c r="R38" s="13">
        <v>101</v>
      </c>
      <c r="S38" s="72" t="s">
        <v>339</v>
      </c>
      <c r="T38" s="13" t="s">
        <v>263</v>
      </c>
      <c r="U38" s="13"/>
      <c r="V38" s="15"/>
      <c r="W38" s="15" t="s">
        <v>344</v>
      </c>
      <c r="X38" s="15">
        <v>107</v>
      </c>
      <c r="Y38" s="72" t="s">
        <v>339</v>
      </c>
      <c r="Z38" s="13" t="s">
        <v>263</v>
      </c>
      <c r="AA38" s="15" t="s">
        <v>264</v>
      </c>
      <c r="AB38" s="15" t="s">
        <v>345</v>
      </c>
      <c r="AC38" s="15" t="s">
        <v>346</v>
      </c>
      <c r="AD38" s="13">
        <v>201</v>
      </c>
      <c r="AE38" s="72" t="s">
        <v>339</v>
      </c>
      <c r="AF38" s="13" t="s">
        <v>263</v>
      </c>
      <c r="AG38" s="14"/>
      <c r="AH38" s="17"/>
      <c r="AI38" s="14"/>
      <c r="AJ38" s="13"/>
      <c r="AK38" s="13"/>
      <c r="AL38" s="13"/>
      <c r="AM38" s="19" t="s">
        <v>335</v>
      </c>
      <c r="AN38" s="13"/>
      <c r="AO38" s="72" t="s">
        <v>339</v>
      </c>
      <c r="AP38" s="13" t="s">
        <v>263</v>
      </c>
      <c r="AQ38" s="14"/>
      <c r="AR38" s="16"/>
      <c r="AS38" s="13"/>
      <c r="AT38" s="15"/>
      <c r="AU38" s="12"/>
      <c r="AV38" s="12"/>
      <c r="AW38" s="12"/>
    </row>
    <row r="39" spans="1:49" ht="18" customHeight="1" x14ac:dyDescent="0.25">
      <c r="A39" s="70"/>
      <c r="B39" s="13" t="s">
        <v>268</v>
      </c>
      <c r="C39" s="16"/>
      <c r="D39" s="13"/>
      <c r="E39" s="15" t="s">
        <v>340</v>
      </c>
      <c r="F39" s="13">
        <v>103</v>
      </c>
      <c r="G39" s="70"/>
      <c r="H39" s="13" t="s">
        <v>268</v>
      </c>
      <c r="I39" s="15" t="s">
        <v>341</v>
      </c>
      <c r="J39" s="15">
        <v>203</v>
      </c>
      <c r="K39" s="15" t="s">
        <v>342</v>
      </c>
      <c r="L39" s="13">
        <v>106</v>
      </c>
      <c r="M39" s="70"/>
      <c r="N39" s="13" t="s">
        <v>268</v>
      </c>
      <c r="O39" s="18"/>
      <c r="P39" s="18"/>
      <c r="Q39" s="15" t="s">
        <v>343</v>
      </c>
      <c r="R39" s="13">
        <v>101</v>
      </c>
      <c r="S39" s="70"/>
      <c r="T39" s="13" t="s">
        <v>268</v>
      </c>
      <c r="U39" s="13"/>
      <c r="V39" s="15"/>
      <c r="W39" s="15" t="s">
        <v>344</v>
      </c>
      <c r="X39" s="15">
        <v>107</v>
      </c>
      <c r="Y39" s="70"/>
      <c r="Z39" s="13" t="s">
        <v>268</v>
      </c>
      <c r="AA39" s="15" t="s">
        <v>264</v>
      </c>
      <c r="AB39" s="15" t="s">
        <v>345</v>
      </c>
      <c r="AC39" s="15" t="s">
        <v>346</v>
      </c>
      <c r="AD39" s="13">
        <v>201</v>
      </c>
      <c r="AE39" s="70"/>
      <c r="AF39" s="13" t="s">
        <v>268</v>
      </c>
      <c r="AG39" s="17"/>
      <c r="AH39" s="17"/>
      <c r="AI39" s="14"/>
      <c r="AJ39" s="13"/>
      <c r="AK39" s="13"/>
      <c r="AL39" s="15"/>
      <c r="AM39" s="19" t="s">
        <v>335</v>
      </c>
      <c r="AN39" s="13"/>
      <c r="AO39" s="70"/>
      <c r="AP39" s="13" t="s">
        <v>268</v>
      </c>
      <c r="AQ39" s="15"/>
      <c r="AR39" s="14"/>
      <c r="AS39" s="13"/>
      <c r="AT39" s="15"/>
      <c r="AU39" s="12"/>
      <c r="AV39" s="12"/>
      <c r="AW39" s="12"/>
    </row>
    <row r="40" spans="1:49" ht="18" customHeight="1" x14ac:dyDescent="0.25">
      <c r="A40" s="70"/>
      <c r="B40" s="13" t="s">
        <v>270</v>
      </c>
      <c r="C40" s="16"/>
      <c r="D40" s="13"/>
      <c r="E40" s="15" t="s">
        <v>340</v>
      </c>
      <c r="F40" s="13">
        <v>103</v>
      </c>
      <c r="G40" s="70"/>
      <c r="H40" s="13" t="s">
        <v>270</v>
      </c>
      <c r="I40" s="15" t="s">
        <v>341</v>
      </c>
      <c r="J40" s="15">
        <v>203</v>
      </c>
      <c r="K40" s="15" t="s">
        <v>342</v>
      </c>
      <c r="L40" s="13">
        <v>106</v>
      </c>
      <c r="M40" s="70"/>
      <c r="N40" s="13" t="s">
        <v>270</v>
      </c>
      <c r="O40" s="15" t="s">
        <v>347</v>
      </c>
      <c r="P40" s="15">
        <v>205</v>
      </c>
      <c r="Q40" s="15" t="s">
        <v>348</v>
      </c>
      <c r="R40" s="13">
        <v>102</v>
      </c>
      <c r="S40" s="70"/>
      <c r="T40" s="13" t="s">
        <v>270</v>
      </c>
      <c r="U40" s="15" t="s">
        <v>349</v>
      </c>
      <c r="V40" s="13">
        <v>204</v>
      </c>
      <c r="W40" s="15" t="s">
        <v>344</v>
      </c>
      <c r="X40" s="15">
        <v>107</v>
      </c>
      <c r="Y40" s="70"/>
      <c r="Z40" s="13" t="s">
        <v>270</v>
      </c>
      <c r="AA40" s="14"/>
      <c r="AB40" s="13"/>
      <c r="AC40" s="15" t="s">
        <v>346</v>
      </c>
      <c r="AD40" s="13">
        <v>201</v>
      </c>
      <c r="AE40" s="70"/>
      <c r="AF40" s="13" t="s">
        <v>270</v>
      </c>
      <c r="AG40" s="19" t="s">
        <v>350</v>
      </c>
      <c r="AH40" s="17">
        <v>108</v>
      </c>
      <c r="AI40" s="15" t="s">
        <v>332</v>
      </c>
      <c r="AJ40" s="15">
        <v>104</v>
      </c>
      <c r="AK40" s="15" t="s">
        <v>336</v>
      </c>
      <c r="AL40" s="15"/>
      <c r="AM40" s="15" t="s">
        <v>282</v>
      </c>
      <c r="AN40" s="15"/>
      <c r="AO40" s="70"/>
      <c r="AP40" s="13" t="s">
        <v>270</v>
      </c>
      <c r="AQ40" s="13"/>
      <c r="AR40" s="13"/>
      <c r="AS40" s="13"/>
      <c r="AT40" s="15"/>
      <c r="AU40" s="12"/>
      <c r="AV40" s="12"/>
      <c r="AW40" s="12"/>
    </row>
    <row r="41" spans="1:49" ht="18" customHeight="1" x14ac:dyDescent="0.25">
      <c r="A41" s="70"/>
      <c r="B41" s="13" t="s">
        <v>275</v>
      </c>
      <c r="C41" s="15" t="s">
        <v>319</v>
      </c>
      <c r="D41" s="15">
        <v>101</v>
      </c>
      <c r="E41" s="16"/>
      <c r="F41" s="16"/>
      <c r="G41" s="70"/>
      <c r="H41" s="13" t="s">
        <v>275</v>
      </c>
      <c r="I41" s="15" t="s">
        <v>351</v>
      </c>
      <c r="J41" s="15">
        <v>203</v>
      </c>
      <c r="K41" s="15" t="s">
        <v>330</v>
      </c>
      <c r="L41" s="13">
        <v>106</v>
      </c>
      <c r="M41" s="70"/>
      <c r="N41" s="13" t="s">
        <v>275</v>
      </c>
      <c r="O41" s="15" t="s">
        <v>347</v>
      </c>
      <c r="P41" s="15">
        <v>205</v>
      </c>
      <c r="Q41" s="15" t="s">
        <v>348</v>
      </c>
      <c r="R41" s="13">
        <v>102</v>
      </c>
      <c r="S41" s="70"/>
      <c r="T41" s="13" t="s">
        <v>275</v>
      </c>
      <c r="U41" s="15" t="s">
        <v>349</v>
      </c>
      <c r="V41" s="13">
        <v>204</v>
      </c>
      <c r="W41" s="15" t="s">
        <v>352</v>
      </c>
      <c r="X41" s="15">
        <v>107</v>
      </c>
      <c r="Y41" s="70"/>
      <c r="Z41" s="13" t="s">
        <v>275</v>
      </c>
      <c r="AA41" s="16"/>
      <c r="AB41" s="13"/>
      <c r="AC41" s="15" t="s">
        <v>353</v>
      </c>
      <c r="AD41" s="13">
        <v>201</v>
      </c>
      <c r="AE41" s="70"/>
      <c r="AF41" s="13" t="s">
        <v>275</v>
      </c>
      <c r="AG41" s="19" t="s">
        <v>350</v>
      </c>
      <c r="AH41" s="17">
        <v>108</v>
      </c>
      <c r="AI41" s="15" t="s">
        <v>332</v>
      </c>
      <c r="AJ41" s="15">
        <v>104</v>
      </c>
      <c r="AK41" s="15" t="s">
        <v>336</v>
      </c>
      <c r="AL41" s="15"/>
      <c r="AM41" s="15" t="s">
        <v>282</v>
      </c>
      <c r="AN41" s="15"/>
      <c r="AO41" s="70"/>
      <c r="AP41" s="13" t="s">
        <v>275</v>
      </c>
      <c r="AQ41" s="15"/>
      <c r="AR41" s="13"/>
      <c r="AS41" s="13"/>
      <c r="AT41" s="15"/>
      <c r="AU41" s="12"/>
      <c r="AV41" s="12"/>
      <c r="AW41" s="12"/>
    </row>
    <row r="42" spans="1:49" ht="18" customHeight="1" x14ac:dyDescent="0.25">
      <c r="A42" s="70"/>
      <c r="B42" s="13" t="s">
        <v>278</v>
      </c>
      <c r="C42" s="15" t="s">
        <v>319</v>
      </c>
      <c r="D42" s="15">
        <v>101</v>
      </c>
      <c r="E42" s="16"/>
      <c r="F42" s="13"/>
      <c r="G42" s="70"/>
      <c r="H42" s="13" t="s">
        <v>278</v>
      </c>
      <c r="I42" s="15" t="s">
        <v>351</v>
      </c>
      <c r="J42" s="15">
        <v>203</v>
      </c>
      <c r="K42" s="15" t="s">
        <v>330</v>
      </c>
      <c r="L42" s="13">
        <v>106</v>
      </c>
      <c r="M42" s="70"/>
      <c r="N42" s="13" t="s">
        <v>278</v>
      </c>
      <c r="O42" s="15" t="s">
        <v>354</v>
      </c>
      <c r="P42" s="15">
        <v>205</v>
      </c>
      <c r="Q42" s="15" t="s">
        <v>348</v>
      </c>
      <c r="R42" s="13">
        <v>102</v>
      </c>
      <c r="S42" s="70"/>
      <c r="T42" s="13" t="s">
        <v>278</v>
      </c>
      <c r="U42" s="15" t="s">
        <v>349</v>
      </c>
      <c r="V42" s="13">
        <v>204</v>
      </c>
      <c r="W42" s="15" t="s">
        <v>352</v>
      </c>
      <c r="X42" s="15">
        <v>107</v>
      </c>
      <c r="Y42" s="70"/>
      <c r="Z42" s="13" t="s">
        <v>278</v>
      </c>
      <c r="AA42" s="16"/>
      <c r="AB42" s="13"/>
      <c r="AC42" s="15" t="s">
        <v>353</v>
      </c>
      <c r="AD42" s="13">
        <v>201</v>
      </c>
      <c r="AE42" s="70"/>
      <c r="AF42" s="13" t="s">
        <v>278</v>
      </c>
      <c r="AG42" s="19" t="s">
        <v>350</v>
      </c>
      <c r="AH42" s="17">
        <v>108</v>
      </c>
      <c r="AI42" s="15" t="s">
        <v>332</v>
      </c>
      <c r="AJ42" s="15">
        <v>104</v>
      </c>
      <c r="AK42" s="15" t="s">
        <v>336</v>
      </c>
      <c r="AL42" s="15"/>
      <c r="AM42" s="15" t="s">
        <v>328</v>
      </c>
      <c r="AN42" s="15"/>
      <c r="AO42" s="70"/>
      <c r="AP42" s="13" t="s">
        <v>278</v>
      </c>
      <c r="AQ42" s="15"/>
      <c r="AR42" s="13"/>
      <c r="AS42" s="13"/>
      <c r="AT42" s="15"/>
      <c r="AU42" s="12"/>
      <c r="AV42" s="12"/>
      <c r="AW42" s="12"/>
    </row>
    <row r="43" spans="1:49" ht="18" customHeight="1" x14ac:dyDescent="0.25">
      <c r="A43" s="70"/>
      <c r="B43" s="13" t="s">
        <v>283</v>
      </c>
      <c r="C43" s="16"/>
      <c r="D43" s="13"/>
      <c r="E43" s="15" t="s">
        <v>279</v>
      </c>
      <c r="F43" s="13">
        <v>103</v>
      </c>
      <c r="G43" s="70"/>
      <c r="H43" s="13" t="s">
        <v>283</v>
      </c>
      <c r="I43" s="15" t="s">
        <v>351</v>
      </c>
      <c r="J43" s="15">
        <v>203</v>
      </c>
      <c r="K43" s="15" t="s">
        <v>355</v>
      </c>
      <c r="L43" s="13">
        <v>201</v>
      </c>
      <c r="M43" s="70"/>
      <c r="N43" s="13" t="s">
        <v>283</v>
      </c>
      <c r="O43" s="15" t="s">
        <v>354</v>
      </c>
      <c r="P43" s="15">
        <v>205</v>
      </c>
      <c r="Q43" s="15" t="s">
        <v>285</v>
      </c>
      <c r="R43" s="15">
        <v>102</v>
      </c>
      <c r="S43" s="70"/>
      <c r="T43" s="13" t="s">
        <v>283</v>
      </c>
      <c r="U43" s="15" t="s">
        <v>356</v>
      </c>
      <c r="V43" s="13">
        <v>101</v>
      </c>
      <c r="W43" s="15" t="s">
        <v>352</v>
      </c>
      <c r="X43" s="15">
        <v>107</v>
      </c>
      <c r="Y43" s="70"/>
      <c r="Z43" s="13" t="s">
        <v>283</v>
      </c>
      <c r="AA43" s="15" t="s">
        <v>357</v>
      </c>
      <c r="AB43" s="15">
        <v>106</v>
      </c>
      <c r="AC43" s="13"/>
      <c r="AD43" s="15"/>
      <c r="AE43" s="70"/>
      <c r="AF43" s="13" t="s">
        <v>283</v>
      </c>
      <c r="AG43" s="15" t="s">
        <v>296</v>
      </c>
      <c r="AH43" s="17">
        <v>108</v>
      </c>
      <c r="AI43" s="17"/>
      <c r="AJ43" s="15"/>
      <c r="AK43" s="15" t="s">
        <v>296</v>
      </c>
      <c r="AL43" s="15"/>
      <c r="AM43" s="15" t="s">
        <v>328</v>
      </c>
      <c r="AN43" s="15"/>
      <c r="AO43" s="70"/>
      <c r="AP43" s="13" t="s">
        <v>283</v>
      </c>
      <c r="AQ43" s="15"/>
      <c r="AR43" s="13"/>
      <c r="AS43" s="13"/>
      <c r="AT43" s="15"/>
      <c r="AU43" s="12"/>
      <c r="AV43" s="12"/>
      <c r="AW43" s="12"/>
    </row>
    <row r="44" spans="1:49" ht="18" customHeight="1" x14ac:dyDescent="0.25">
      <c r="A44" s="70"/>
      <c r="B44" s="13" t="s">
        <v>290</v>
      </c>
      <c r="C44" s="15" t="s">
        <v>264</v>
      </c>
      <c r="D44" s="13" t="s">
        <v>345</v>
      </c>
      <c r="E44" s="15" t="s">
        <v>279</v>
      </c>
      <c r="F44" s="15">
        <v>103</v>
      </c>
      <c r="G44" s="70"/>
      <c r="H44" s="13" t="s">
        <v>290</v>
      </c>
      <c r="I44" s="15" t="s">
        <v>354</v>
      </c>
      <c r="J44" s="15">
        <v>102</v>
      </c>
      <c r="K44" s="18"/>
      <c r="L44" s="18"/>
      <c r="M44" s="70"/>
      <c r="N44" s="13" t="s">
        <v>290</v>
      </c>
      <c r="O44" s="15" t="s">
        <v>341</v>
      </c>
      <c r="P44" s="15">
        <v>205</v>
      </c>
      <c r="Q44" s="15" t="s">
        <v>358</v>
      </c>
      <c r="R44" s="15">
        <v>201</v>
      </c>
      <c r="S44" s="70"/>
      <c r="T44" s="13" t="s">
        <v>290</v>
      </c>
      <c r="U44" s="15" t="s">
        <v>356</v>
      </c>
      <c r="V44" s="13">
        <v>101</v>
      </c>
      <c r="W44" s="15" t="s">
        <v>353</v>
      </c>
      <c r="X44" s="15">
        <v>107</v>
      </c>
      <c r="Y44" s="70"/>
      <c r="Z44" s="13" t="s">
        <v>290</v>
      </c>
      <c r="AA44" s="15" t="s">
        <v>357</v>
      </c>
      <c r="AB44" s="15">
        <v>106</v>
      </c>
      <c r="AC44" s="15" t="s">
        <v>331</v>
      </c>
      <c r="AD44" s="15">
        <v>204</v>
      </c>
      <c r="AE44" s="70"/>
      <c r="AF44" s="13" t="s">
        <v>290</v>
      </c>
      <c r="AG44" s="15" t="s">
        <v>296</v>
      </c>
      <c r="AH44" s="17">
        <v>108</v>
      </c>
      <c r="AI44" s="15" t="s">
        <v>359</v>
      </c>
      <c r="AJ44" s="15">
        <v>104</v>
      </c>
      <c r="AK44" s="15" t="s">
        <v>296</v>
      </c>
      <c r="AL44" s="15"/>
      <c r="AM44" s="15" t="s">
        <v>359</v>
      </c>
      <c r="AN44" s="15"/>
      <c r="AO44" s="70"/>
      <c r="AP44" s="13" t="s">
        <v>290</v>
      </c>
      <c r="AQ44" s="13"/>
      <c r="AR44" s="13"/>
      <c r="AS44" s="13"/>
      <c r="AT44" s="15"/>
      <c r="AU44" s="12"/>
      <c r="AV44" s="12"/>
      <c r="AW44" s="12"/>
    </row>
    <row r="45" spans="1:49" ht="18" customHeight="1" x14ac:dyDescent="0.25">
      <c r="A45" s="70"/>
      <c r="B45" s="13" t="s">
        <v>292</v>
      </c>
      <c r="C45" s="15" t="s">
        <v>264</v>
      </c>
      <c r="D45" s="13" t="s">
        <v>345</v>
      </c>
      <c r="E45" s="15" t="s">
        <v>279</v>
      </c>
      <c r="F45" s="13">
        <v>103</v>
      </c>
      <c r="G45" s="70"/>
      <c r="H45" s="13" t="s">
        <v>292</v>
      </c>
      <c r="I45" s="15" t="s">
        <v>354</v>
      </c>
      <c r="J45" s="15">
        <v>102</v>
      </c>
      <c r="K45" s="18"/>
      <c r="L45" s="18"/>
      <c r="M45" s="70"/>
      <c r="N45" s="13" t="s">
        <v>292</v>
      </c>
      <c r="O45" s="15" t="s">
        <v>341</v>
      </c>
      <c r="P45" s="15">
        <v>205</v>
      </c>
      <c r="Q45" s="15" t="s">
        <v>358</v>
      </c>
      <c r="R45" s="15">
        <v>201</v>
      </c>
      <c r="S45" s="70"/>
      <c r="T45" s="13" t="s">
        <v>292</v>
      </c>
      <c r="U45" s="15" t="s">
        <v>356</v>
      </c>
      <c r="V45" s="13">
        <v>101</v>
      </c>
      <c r="W45" s="15" t="s">
        <v>353</v>
      </c>
      <c r="X45" s="15">
        <v>107</v>
      </c>
      <c r="Y45" s="70"/>
      <c r="Z45" s="13" t="s">
        <v>292</v>
      </c>
      <c r="AA45" s="15" t="s">
        <v>357</v>
      </c>
      <c r="AB45" s="15">
        <v>106</v>
      </c>
      <c r="AC45" s="15" t="s">
        <v>331</v>
      </c>
      <c r="AD45" s="15">
        <v>204</v>
      </c>
      <c r="AE45" s="70"/>
      <c r="AF45" s="13" t="s">
        <v>292</v>
      </c>
      <c r="AG45" s="15" t="s">
        <v>296</v>
      </c>
      <c r="AH45" s="17">
        <v>108</v>
      </c>
      <c r="AI45" s="15" t="s">
        <v>359</v>
      </c>
      <c r="AJ45" s="15">
        <v>104</v>
      </c>
      <c r="AK45" s="15" t="s">
        <v>296</v>
      </c>
      <c r="AL45" s="13"/>
      <c r="AM45" s="15" t="s">
        <v>359</v>
      </c>
      <c r="AN45" s="15"/>
      <c r="AO45" s="70"/>
      <c r="AP45" s="13" t="s">
        <v>292</v>
      </c>
      <c r="AQ45" s="13"/>
      <c r="AR45" s="13"/>
      <c r="AS45" s="13"/>
      <c r="AT45" s="15"/>
      <c r="AU45" s="12"/>
      <c r="AV45" s="12"/>
      <c r="AW45" s="12"/>
    </row>
    <row r="46" spans="1:49" ht="18" customHeight="1" x14ac:dyDescent="0.25">
      <c r="A46" s="70"/>
      <c r="B46" s="11" t="s">
        <v>2</v>
      </c>
      <c r="C46" s="11" t="s">
        <v>2</v>
      </c>
      <c r="D46" s="11" t="s">
        <v>16</v>
      </c>
      <c r="E46" s="11" t="s">
        <v>2</v>
      </c>
      <c r="F46" s="11" t="s">
        <v>16</v>
      </c>
      <c r="G46" s="70"/>
      <c r="H46" s="11" t="s">
        <v>2</v>
      </c>
      <c r="I46" s="11" t="s">
        <v>2</v>
      </c>
      <c r="J46" s="11" t="s">
        <v>16</v>
      </c>
      <c r="K46" s="11" t="s">
        <v>2</v>
      </c>
      <c r="L46" s="11" t="s">
        <v>16</v>
      </c>
      <c r="M46" s="70"/>
      <c r="N46" s="11" t="s">
        <v>2</v>
      </c>
      <c r="O46" s="11" t="s">
        <v>2</v>
      </c>
      <c r="P46" s="11" t="s">
        <v>16</v>
      </c>
      <c r="Q46" s="11" t="s">
        <v>2</v>
      </c>
      <c r="R46" s="11" t="s">
        <v>16</v>
      </c>
      <c r="S46" s="70"/>
      <c r="T46" s="11" t="s">
        <v>2</v>
      </c>
      <c r="U46" s="11" t="s">
        <v>2</v>
      </c>
      <c r="V46" s="11" t="s">
        <v>16</v>
      </c>
      <c r="W46" s="11" t="s">
        <v>2</v>
      </c>
      <c r="X46" s="11" t="s">
        <v>16</v>
      </c>
      <c r="Y46" s="70"/>
      <c r="Z46" s="11" t="s">
        <v>2</v>
      </c>
      <c r="AA46" s="11" t="s">
        <v>2</v>
      </c>
      <c r="AB46" s="11" t="s">
        <v>16</v>
      </c>
      <c r="AC46" s="11" t="s">
        <v>2</v>
      </c>
      <c r="AD46" s="11" t="s">
        <v>16</v>
      </c>
      <c r="AE46" s="70"/>
      <c r="AF46" s="11" t="s">
        <v>2</v>
      </c>
      <c r="AG46" s="11" t="s">
        <v>2</v>
      </c>
      <c r="AH46" s="11" t="s">
        <v>16</v>
      </c>
      <c r="AI46" s="11" t="s">
        <v>2</v>
      </c>
      <c r="AJ46" s="11" t="s">
        <v>16</v>
      </c>
      <c r="AK46" s="11" t="s">
        <v>2</v>
      </c>
      <c r="AL46" s="11" t="s">
        <v>16</v>
      </c>
      <c r="AM46" s="11" t="s">
        <v>2</v>
      </c>
      <c r="AN46" s="11" t="s">
        <v>16</v>
      </c>
      <c r="AO46" s="70"/>
      <c r="AP46" s="11" t="s">
        <v>2</v>
      </c>
      <c r="AQ46" s="11"/>
      <c r="AR46" s="11"/>
      <c r="AS46" s="11"/>
      <c r="AT46" s="11"/>
      <c r="AU46" s="12"/>
      <c r="AV46" s="12"/>
      <c r="AW46" s="12"/>
    </row>
    <row r="47" spans="1:49" ht="18" customHeight="1" x14ac:dyDescent="0.25">
      <c r="A47" s="70"/>
      <c r="B47" s="13" t="s">
        <v>293</v>
      </c>
      <c r="C47" s="13"/>
      <c r="D47" s="13"/>
      <c r="E47" s="13"/>
      <c r="F47" s="13"/>
      <c r="G47" s="70"/>
      <c r="H47" s="13" t="s">
        <v>293</v>
      </c>
      <c r="I47" s="15"/>
      <c r="J47" s="15"/>
      <c r="K47" s="15" t="s">
        <v>355</v>
      </c>
      <c r="L47" s="13">
        <v>203</v>
      </c>
      <c r="M47" s="70"/>
      <c r="N47" s="13" t="s">
        <v>293</v>
      </c>
      <c r="O47" s="13"/>
      <c r="P47" s="13"/>
      <c r="Q47" s="13"/>
      <c r="R47" s="13"/>
      <c r="S47" s="70"/>
      <c r="T47" s="13" t="s">
        <v>293</v>
      </c>
      <c r="U47" s="13"/>
      <c r="V47" s="13"/>
      <c r="W47" s="13"/>
      <c r="X47" s="13"/>
      <c r="Y47" s="70"/>
      <c r="Z47" s="13" t="s">
        <v>293</v>
      </c>
      <c r="AA47" s="15" t="s">
        <v>357</v>
      </c>
      <c r="AB47" s="15">
        <v>106</v>
      </c>
      <c r="AC47" s="15" t="s">
        <v>346</v>
      </c>
      <c r="AD47" s="13">
        <v>201</v>
      </c>
      <c r="AE47" s="70"/>
      <c r="AF47" s="13" t="s">
        <v>293</v>
      </c>
      <c r="AG47" s="19" t="s">
        <v>350</v>
      </c>
      <c r="AH47" s="17">
        <v>108</v>
      </c>
      <c r="AI47" s="15" t="s">
        <v>359</v>
      </c>
      <c r="AJ47" s="15">
        <v>104</v>
      </c>
      <c r="AK47" s="15" t="s">
        <v>318</v>
      </c>
      <c r="AL47" s="15"/>
      <c r="AM47" s="15" t="s">
        <v>359</v>
      </c>
      <c r="AN47" s="15"/>
      <c r="AO47" s="70"/>
      <c r="AP47" s="13" t="s">
        <v>293</v>
      </c>
      <c r="AQ47" s="15" t="s">
        <v>360</v>
      </c>
      <c r="AR47" s="18"/>
      <c r="AS47" s="15" t="s">
        <v>296</v>
      </c>
      <c r="AT47" s="16"/>
      <c r="AU47" s="12"/>
      <c r="AV47" s="12"/>
      <c r="AW47" s="12"/>
    </row>
    <row r="48" spans="1:49" ht="18" customHeight="1" x14ac:dyDescent="0.25">
      <c r="A48" s="70"/>
      <c r="B48" s="13" t="s">
        <v>299</v>
      </c>
      <c r="C48" s="13"/>
      <c r="D48" s="13"/>
      <c r="E48" s="13"/>
      <c r="F48" s="13"/>
      <c r="G48" s="70"/>
      <c r="H48" s="13" t="s">
        <v>299</v>
      </c>
      <c r="I48" s="15"/>
      <c r="J48" s="15"/>
      <c r="K48" s="15" t="s">
        <v>355</v>
      </c>
      <c r="L48" s="13">
        <v>203</v>
      </c>
      <c r="M48" s="70"/>
      <c r="N48" s="13" t="s">
        <v>299</v>
      </c>
      <c r="O48" s="13"/>
      <c r="P48" s="13"/>
      <c r="Q48" s="13"/>
      <c r="R48" s="13"/>
      <c r="S48" s="70"/>
      <c r="T48" s="13" t="s">
        <v>299</v>
      </c>
      <c r="U48" s="13"/>
      <c r="V48" s="13"/>
      <c r="W48" s="13"/>
      <c r="X48" s="13"/>
      <c r="Y48" s="70"/>
      <c r="Z48" s="13" t="s">
        <v>299</v>
      </c>
      <c r="AA48" s="15" t="s">
        <v>357</v>
      </c>
      <c r="AB48" s="15">
        <v>106</v>
      </c>
      <c r="AC48" s="15" t="s">
        <v>346</v>
      </c>
      <c r="AD48" s="13">
        <v>201</v>
      </c>
      <c r="AE48" s="70"/>
      <c r="AF48" s="13" t="s">
        <v>299</v>
      </c>
      <c r="AG48" s="19" t="s">
        <v>350</v>
      </c>
      <c r="AH48" s="17">
        <v>108</v>
      </c>
      <c r="AI48" s="15" t="s">
        <v>359</v>
      </c>
      <c r="AJ48" s="15">
        <v>104</v>
      </c>
      <c r="AK48" s="15" t="s">
        <v>318</v>
      </c>
      <c r="AL48" s="15"/>
      <c r="AM48" s="15" t="s">
        <v>359</v>
      </c>
      <c r="AN48" s="15"/>
      <c r="AO48" s="70"/>
      <c r="AP48" s="13" t="s">
        <v>299</v>
      </c>
      <c r="AQ48" s="15" t="s">
        <v>360</v>
      </c>
      <c r="AR48" s="18"/>
      <c r="AS48" s="15" t="s">
        <v>296</v>
      </c>
      <c r="AT48" s="16"/>
      <c r="AU48" s="12"/>
      <c r="AV48" s="12"/>
      <c r="AW48" s="12"/>
    </row>
    <row r="49" spans="1:49" ht="18" customHeight="1" x14ac:dyDescent="0.25">
      <c r="A49" s="70"/>
      <c r="B49" s="13" t="s">
        <v>300</v>
      </c>
      <c r="C49" s="13"/>
      <c r="D49" s="13"/>
      <c r="E49" s="13"/>
      <c r="F49" s="13"/>
      <c r="G49" s="70"/>
      <c r="H49" s="13" t="s">
        <v>300</v>
      </c>
      <c r="I49" s="15"/>
      <c r="J49" s="15"/>
      <c r="K49" s="15" t="s">
        <v>361</v>
      </c>
      <c r="L49" s="13">
        <v>203</v>
      </c>
      <c r="M49" s="70"/>
      <c r="N49" s="13" t="s">
        <v>300</v>
      </c>
      <c r="O49" s="13"/>
      <c r="P49" s="13"/>
      <c r="Q49" s="13"/>
      <c r="R49" s="13"/>
      <c r="S49" s="70"/>
      <c r="T49" s="13" t="s">
        <v>300</v>
      </c>
      <c r="U49" s="13"/>
      <c r="V49" s="13"/>
      <c r="W49" s="13"/>
      <c r="X49" s="13"/>
      <c r="Y49" s="70"/>
      <c r="Z49" s="13" t="s">
        <v>300</v>
      </c>
      <c r="AA49" s="15" t="s">
        <v>357</v>
      </c>
      <c r="AB49" s="15">
        <v>106</v>
      </c>
      <c r="AC49" s="15" t="s">
        <v>346</v>
      </c>
      <c r="AD49" s="13">
        <v>201</v>
      </c>
      <c r="AE49" s="70"/>
      <c r="AF49" s="13" t="s">
        <v>300</v>
      </c>
      <c r="AG49" s="19" t="s">
        <v>350</v>
      </c>
      <c r="AH49" s="17">
        <v>108</v>
      </c>
      <c r="AI49" s="14"/>
      <c r="AJ49" s="15"/>
      <c r="AK49" s="15" t="s">
        <v>318</v>
      </c>
      <c r="AL49" s="15"/>
      <c r="AM49" s="15" t="s">
        <v>304</v>
      </c>
      <c r="AN49" s="15"/>
      <c r="AO49" s="70"/>
      <c r="AP49" s="13" t="s">
        <v>300</v>
      </c>
      <c r="AQ49" s="15" t="s">
        <v>362</v>
      </c>
      <c r="AR49" s="18"/>
      <c r="AS49" s="15" t="s">
        <v>296</v>
      </c>
      <c r="AT49" s="16"/>
      <c r="AU49" s="12"/>
      <c r="AV49" s="12"/>
      <c r="AW49" s="12"/>
    </row>
    <row r="50" spans="1:49" ht="18" customHeight="1" x14ac:dyDescent="0.25">
      <c r="A50" s="70"/>
      <c r="B50" s="13" t="s">
        <v>303</v>
      </c>
      <c r="C50" s="13"/>
      <c r="D50" s="13"/>
      <c r="E50" s="13"/>
      <c r="F50" s="13"/>
      <c r="G50" s="70"/>
      <c r="H50" s="13" t="s">
        <v>303</v>
      </c>
      <c r="I50" s="15"/>
      <c r="J50" s="15"/>
      <c r="K50" s="15" t="s">
        <v>361</v>
      </c>
      <c r="L50" s="13">
        <v>203</v>
      </c>
      <c r="M50" s="70"/>
      <c r="N50" s="13" t="s">
        <v>303</v>
      </c>
      <c r="O50" s="13"/>
      <c r="P50" s="13"/>
      <c r="Q50" s="13"/>
      <c r="R50" s="13"/>
      <c r="S50" s="70"/>
      <c r="T50" s="13" t="s">
        <v>303</v>
      </c>
      <c r="U50" s="13"/>
      <c r="V50" s="13"/>
      <c r="W50" s="13"/>
      <c r="X50" s="13"/>
      <c r="Y50" s="70"/>
      <c r="Z50" s="13" t="s">
        <v>303</v>
      </c>
      <c r="AA50" s="15" t="s">
        <v>264</v>
      </c>
      <c r="AB50" s="15">
        <v>106</v>
      </c>
      <c r="AC50" s="15" t="s">
        <v>363</v>
      </c>
      <c r="AD50" s="13">
        <v>201</v>
      </c>
      <c r="AE50" s="70"/>
      <c r="AF50" s="13" t="s">
        <v>303</v>
      </c>
      <c r="AG50" s="17"/>
      <c r="AH50" s="17"/>
      <c r="AI50" s="19" t="s">
        <v>335</v>
      </c>
      <c r="AJ50" s="15">
        <v>104</v>
      </c>
      <c r="AK50" s="15" t="s">
        <v>336</v>
      </c>
      <c r="AL50" s="15"/>
      <c r="AM50" s="15" t="s">
        <v>328</v>
      </c>
      <c r="AN50" s="15"/>
      <c r="AO50" s="70"/>
      <c r="AP50" s="13" t="s">
        <v>303</v>
      </c>
      <c r="AQ50" s="15" t="s">
        <v>362</v>
      </c>
      <c r="AR50" s="15" t="s">
        <v>364</v>
      </c>
      <c r="AS50" s="18"/>
      <c r="AT50" s="15" t="s">
        <v>365</v>
      </c>
      <c r="AU50" s="12"/>
      <c r="AV50" s="12"/>
      <c r="AW50" s="12"/>
    </row>
    <row r="51" spans="1:49" ht="18" customHeight="1" x14ac:dyDescent="0.25">
      <c r="A51" s="70"/>
      <c r="B51" s="13" t="s">
        <v>305</v>
      </c>
      <c r="C51" s="13"/>
      <c r="D51" s="13"/>
      <c r="E51" s="13"/>
      <c r="F51" s="13"/>
      <c r="G51" s="70"/>
      <c r="H51" s="13" t="s">
        <v>305</v>
      </c>
      <c r="I51" s="15"/>
      <c r="J51" s="13"/>
      <c r="K51" s="16"/>
      <c r="L51" s="15"/>
      <c r="M51" s="70"/>
      <c r="N51" s="13" t="s">
        <v>305</v>
      </c>
      <c r="O51" s="13"/>
      <c r="P51" s="13"/>
      <c r="Q51" s="13"/>
      <c r="R51" s="13"/>
      <c r="S51" s="70"/>
      <c r="T51" s="13" t="s">
        <v>305</v>
      </c>
      <c r="U51" s="13"/>
      <c r="V51" s="13"/>
      <c r="W51" s="13"/>
      <c r="X51" s="13"/>
      <c r="Y51" s="70"/>
      <c r="Z51" s="13" t="s">
        <v>305</v>
      </c>
      <c r="AA51" s="15" t="s">
        <v>264</v>
      </c>
      <c r="AB51" s="15">
        <v>106</v>
      </c>
      <c r="AC51" s="15" t="s">
        <v>363</v>
      </c>
      <c r="AD51" s="13">
        <v>201</v>
      </c>
      <c r="AE51" s="70"/>
      <c r="AF51" s="13" t="s">
        <v>305</v>
      </c>
      <c r="AG51" s="17"/>
      <c r="AH51" s="17"/>
      <c r="AI51" s="19" t="s">
        <v>335</v>
      </c>
      <c r="AJ51" s="15">
        <v>104</v>
      </c>
      <c r="AK51" s="15" t="s">
        <v>336</v>
      </c>
      <c r="AL51" s="15"/>
      <c r="AM51" s="15" t="s">
        <v>328</v>
      </c>
      <c r="AN51" s="15"/>
      <c r="AO51" s="70"/>
      <c r="AP51" s="13" t="s">
        <v>305</v>
      </c>
      <c r="AQ51" s="15" t="s">
        <v>362</v>
      </c>
      <c r="AR51" s="15" t="s">
        <v>366</v>
      </c>
      <c r="AS51" s="18"/>
      <c r="AT51" s="15" t="s">
        <v>365</v>
      </c>
      <c r="AU51" s="12"/>
      <c r="AV51" s="12"/>
      <c r="AW51" s="12"/>
    </row>
    <row r="52" spans="1:49" ht="18" customHeight="1" x14ac:dyDescent="0.25">
      <c r="A52" s="70"/>
      <c r="B52" s="13" t="s">
        <v>308</v>
      </c>
      <c r="C52" s="13"/>
      <c r="D52" s="13"/>
      <c r="E52" s="13"/>
      <c r="F52" s="13"/>
      <c r="G52" s="70"/>
      <c r="H52" s="13" t="s">
        <v>308</v>
      </c>
      <c r="I52" s="15"/>
      <c r="J52" s="15"/>
      <c r="K52" s="16"/>
      <c r="L52" s="15"/>
      <c r="M52" s="70"/>
      <c r="N52" s="13" t="s">
        <v>308</v>
      </c>
      <c r="O52" s="13"/>
      <c r="P52" s="13"/>
      <c r="Q52" s="13"/>
      <c r="R52" s="13"/>
      <c r="S52" s="70"/>
      <c r="T52" s="13" t="s">
        <v>308</v>
      </c>
      <c r="U52" s="13"/>
      <c r="V52" s="13"/>
      <c r="W52" s="13"/>
      <c r="X52" s="13"/>
      <c r="Y52" s="70"/>
      <c r="Z52" s="13" t="s">
        <v>308</v>
      </c>
      <c r="AA52" s="13"/>
      <c r="AB52" s="15"/>
      <c r="AC52" s="16"/>
      <c r="AD52" s="15"/>
      <c r="AE52" s="70"/>
      <c r="AF52" s="13" t="s">
        <v>308</v>
      </c>
      <c r="AG52" s="15" t="s">
        <v>264</v>
      </c>
      <c r="AH52" s="17">
        <v>108</v>
      </c>
      <c r="AI52" s="14"/>
      <c r="AJ52" s="15"/>
      <c r="AK52" s="15" t="s">
        <v>336</v>
      </c>
      <c r="AL52" s="13"/>
      <c r="AM52" s="13"/>
      <c r="AN52" s="15"/>
      <c r="AO52" s="70"/>
      <c r="AP52" s="13" t="s">
        <v>308</v>
      </c>
      <c r="AQ52" s="18"/>
      <c r="AR52" s="15" t="s">
        <v>338</v>
      </c>
      <c r="AS52" s="15"/>
      <c r="AT52" s="16"/>
      <c r="AU52" s="12"/>
      <c r="AV52" s="12"/>
      <c r="AW52" s="12"/>
    </row>
    <row r="53" spans="1:49" ht="18" customHeight="1" x14ac:dyDescent="0.25">
      <c r="A53" s="70"/>
      <c r="B53" s="13" t="s">
        <v>311</v>
      </c>
      <c r="C53" s="13"/>
      <c r="D53" s="13"/>
      <c r="E53" s="13"/>
      <c r="F53" s="13"/>
      <c r="G53" s="70"/>
      <c r="H53" s="13" t="s">
        <v>311</v>
      </c>
      <c r="I53" s="15"/>
      <c r="J53" s="15"/>
      <c r="K53" s="16"/>
      <c r="L53" s="13"/>
      <c r="M53" s="70"/>
      <c r="N53" s="13" t="s">
        <v>311</v>
      </c>
      <c r="O53" s="13"/>
      <c r="P53" s="13"/>
      <c r="Q53" s="13"/>
      <c r="R53" s="13"/>
      <c r="S53" s="70"/>
      <c r="T53" s="13" t="s">
        <v>311</v>
      </c>
      <c r="U53" s="13"/>
      <c r="V53" s="13"/>
      <c r="W53" s="13"/>
      <c r="X53" s="13"/>
      <c r="Y53" s="70"/>
      <c r="Z53" s="13" t="s">
        <v>311</v>
      </c>
      <c r="AA53" s="15"/>
      <c r="AB53" s="15"/>
      <c r="AC53" s="16"/>
      <c r="AD53" s="13"/>
      <c r="AE53" s="70"/>
      <c r="AF53" s="13" t="s">
        <v>311</v>
      </c>
      <c r="AG53" s="15" t="s">
        <v>264</v>
      </c>
      <c r="AH53" s="17">
        <v>108</v>
      </c>
      <c r="AI53" s="17"/>
      <c r="AJ53" s="15"/>
      <c r="AK53" s="13"/>
      <c r="AL53" s="13"/>
      <c r="AM53" s="13"/>
      <c r="AN53" s="15"/>
      <c r="AO53" s="70"/>
      <c r="AP53" s="13" t="s">
        <v>311</v>
      </c>
      <c r="AQ53" s="16"/>
      <c r="AR53" s="15" t="s">
        <v>338</v>
      </c>
      <c r="AS53" s="15"/>
      <c r="AT53" s="16"/>
      <c r="AU53" s="12"/>
      <c r="AV53" s="12"/>
      <c r="AW53" s="12"/>
    </row>
    <row r="54" spans="1:49" ht="18" customHeight="1" x14ac:dyDescent="0.25">
      <c r="A54" s="11"/>
      <c r="B54" s="11"/>
      <c r="C54" s="69"/>
      <c r="D54" s="70"/>
      <c r="E54" s="70"/>
      <c r="F54" s="11"/>
      <c r="G54" s="11"/>
      <c r="H54" s="11"/>
      <c r="I54" s="11"/>
      <c r="J54" s="14"/>
      <c r="K54" s="14"/>
      <c r="L54" s="11"/>
      <c r="M54" s="11"/>
      <c r="N54" s="11"/>
      <c r="O54" s="11"/>
      <c r="P54" s="20"/>
      <c r="Q54" s="20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2"/>
      <c r="AV54" s="12"/>
      <c r="AW54" s="12"/>
    </row>
    <row r="55" spans="1:49" x14ac:dyDescent="0.25">
      <c r="A55" s="72" t="s">
        <v>367</v>
      </c>
      <c r="B55" s="13" t="s">
        <v>263</v>
      </c>
      <c r="C55" s="15" t="s">
        <v>368</v>
      </c>
      <c r="D55" s="13">
        <v>102</v>
      </c>
      <c r="E55" s="15" t="s">
        <v>369</v>
      </c>
      <c r="F55" s="13">
        <v>103</v>
      </c>
      <c r="G55" s="72" t="s">
        <v>367</v>
      </c>
      <c r="H55" s="13" t="s">
        <v>263</v>
      </c>
      <c r="I55" s="13"/>
      <c r="J55" s="13"/>
      <c r="K55" s="16"/>
      <c r="L55" s="13"/>
      <c r="M55" s="72" t="s">
        <v>367</v>
      </c>
      <c r="N55" s="13" t="s">
        <v>263</v>
      </c>
      <c r="O55" s="15" t="s">
        <v>370</v>
      </c>
      <c r="P55" s="15">
        <v>101</v>
      </c>
      <c r="Q55" s="13"/>
      <c r="R55" s="15"/>
      <c r="S55" s="72" t="s">
        <v>367</v>
      </c>
      <c r="T55" s="13" t="s">
        <v>263</v>
      </c>
      <c r="U55" s="13"/>
      <c r="V55" s="15"/>
      <c r="W55" s="16"/>
      <c r="X55" s="15"/>
      <c r="Y55" s="72" t="s">
        <v>367</v>
      </c>
      <c r="Z55" s="13" t="s">
        <v>263</v>
      </c>
      <c r="AA55" s="15" t="s">
        <v>337</v>
      </c>
      <c r="AB55" s="15">
        <v>106</v>
      </c>
      <c r="AC55" s="15" t="s">
        <v>294</v>
      </c>
      <c r="AD55" s="13">
        <v>201</v>
      </c>
      <c r="AE55" s="72" t="s">
        <v>367</v>
      </c>
      <c r="AF55" s="13" t="s">
        <v>263</v>
      </c>
      <c r="AG55" s="17"/>
      <c r="AH55" s="17"/>
      <c r="AI55" s="15" t="s">
        <v>274</v>
      </c>
      <c r="AJ55" s="15">
        <v>104</v>
      </c>
      <c r="AK55" s="13"/>
      <c r="AL55" s="13"/>
      <c r="AM55" s="15" t="s">
        <v>274</v>
      </c>
      <c r="AN55" s="15"/>
      <c r="AO55" s="72" t="s">
        <v>367</v>
      </c>
      <c r="AP55" s="13" t="s">
        <v>263</v>
      </c>
      <c r="AQ55" s="15"/>
      <c r="AR55" s="14"/>
      <c r="AS55" s="13"/>
      <c r="AT55" s="15"/>
      <c r="AU55" s="12"/>
      <c r="AV55" s="12"/>
      <c r="AW55" s="12"/>
    </row>
    <row r="56" spans="1:49" ht="18" customHeight="1" x14ac:dyDescent="0.25">
      <c r="A56" s="70"/>
      <c r="B56" s="13" t="s">
        <v>268</v>
      </c>
      <c r="C56" s="15" t="s">
        <v>368</v>
      </c>
      <c r="D56" s="15">
        <v>102</v>
      </c>
      <c r="E56" s="15" t="s">
        <v>369</v>
      </c>
      <c r="F56" s="13">
        <v>103</v>
      </c>
      <c r="G56" s="70"/>
      <c r="H56" s="13" t="s">
        <v>268</v>
      </c>
      <c r="I56" s="13"/>
      <c r="J56" s="13"/>
      <c r="K56" s="16"/>
      <c r="L56" s="16"/>
      <c r="M56" s="70"/>
      <c r="N56" s="13" t="s">
        <v>268</v>
      </c>
      <c r="O56" s="15" t="s">
        <v>370</v>
      </c>
      <c r="P56" s="15">
        <v>101</v>
      </c>
      <c r="Q56" s="15" t="s">
        <v>353</v>
      </c>
      <c r="R56" s="13">
        <v>204</v>
      </c>
      <c r="S56" s="70"/>
      <c r="T56" s="13" t="s">
        <v>268</v>
      </c>
      <c r="U56" s="13"/>
      <c r="V56" s="15"/>
      <c r="W56" s="16"/>
      <c r="X56" s="15"/>
      <c r="Y56" s="70"/>
      <c r="Z56" s="13" t="s">
        <v>268</v>
      </c>
      <c r="AA56" s="15" t="s">
        <v>337</v>
      </c>
      <c r="AB56" s="15">
        <v>106</v>
      </c>
      <c r="AC56" s="15" t="s">
        <v>294</v>
      </c>
      <c r="AD56" s="13">
        <v>201</v>
      </c>
      <c r="AE56" s="70"/>
      <c r="AF56" s="13" t="s">
        <v>268</v>
      </c>
      <c r="AG56" s="17"/>
      <c r="AH56" s="17"/>
      <c r="AI56" s="15" t="s">
        <v>274</v>
      </c>
      <c r="AJ56" s="15">
        <v>104</v>
      </c>
      <c r="AK56" s="13"/>
      <c r="AL56" s="15"/>
      <c r="AM56" s="15" t="s">
        <v>274</v>
      </c>
      <c r="AN56" s="13"/>
      <c r="AO56" s="70"/>
      <c r="AP56" s="13" t="s">
        <v>268</v>
      </c>
      <c r="AQ56" s="15"/>
      <c r="AR56" s="13"/>
      <c r="AS56" s="13"/>
      <c r="AT56" s="15"/>
      <c r="AU56" s="12"/>
      <c r="AV56" s="12"/>
      <c r="AW56" s="12"/>
    </row>
    <row r="57" spans="1:49" ht="18" customHeight="1" x14ac:dyDescent="0.25">
      <c r="A57" s="70"/>
      <c r="B57" s="13" t="s">
        <v>270</v>
      </c>
      <c r="C57" s="14"/>
      <c r="D57" s="15"/>
      <c r="E57" s="15" t="s">
        <v>369</v>
      </c>
      <c r="F57" s="13">
        <v>103</v>
      </c>
      <c r="G57" s="70"/>
      <c r="H57" s="13" t="s">
        <v>270</v>
      </c>
      <c r="I57" s="18"/>
      <c r="J57" s="18"/>
      <c r="K57" s="15" t="s">
        <v>355</v>
      </c>
      <c r="L57" s="13">
        <v>203</v>
      </c>
      <c r="M57" s="70"/>
      <c r="N57" s="13" t="s">
        <v>270</v>
      </c>
      <c r="O57" s="15" t="s">
        <v>371</v>
      </c>
      <c r="P57" s="15">
        <v>104</v>
      </c>
      <c r="Q57" s="15" t="s">
        <v>353</v>
      </c>
      <c r="R57" s="13">
        <v>204</v>
      </c>
      <c r="S57" s="70"/>
      <c r="T57" s="13" t="s">
        <v>270</v>
      </c>
      <c r="U57" s="14"/>
      <c r="V57" s="15"/>
      <c r="W57" s="15" t="s">
        <v>372</v>
      </c>
      <c r="X57" s="15">
        <v>107</v>
      </c>
      <c r="Y57" s="70"/>
      <c r="Z57" s="13" t="s">
        <v>270</v>
      </c>
      <c r="AA57" s="13"/>
      <c r="AB57" s="15"/>
      <c r="AC57" s="15" t="s">
        <v>294</v>
      </c>
      <c r="AD57" s="13">
        <v>201</v>
      </c>
      <c r="AE57" s="70"/>
      <c r="AF57" s="13" t="s">
        <v>270</v>
      </c>
      <c r="AG57" s="15" t="s">
        <v>277</v>
      </c>
      <c r="AH57" s="17">
        <v>108</v>
      </c>
      <c r="AI57" s="15" t="s">
        <v>274</v>
      </c>
      <c r="AJ57" s="15">
        <v>205</v>
      </c>
      <c r="AK57" s="13"/>
      <c r="AL57" s="15"/>
      <c r="AM57" s="15" t="s">
        <v>274</v>
      </c>
      <c r="AN57" s="13"/>
      <c r="AO57" s="70"/>
      <c r="AP57" s="13" t="s">
        <v>270</v>
      </c>
      <c r="AQ57" s="13"/>
      <c r="AR57" s="13"/>
      <c r="AS57" s="13"/>
      <c r="AT57" s="15"/>
      <c r="AU57" s="12"/>
      <c r="AV57" s="12"/>
      <c r="AW57" s="12"/>
    </row>
    <row r="58" spans="1:49" ht="18" customHeight="1" x14ac:dyDescent="0.25">
      <c r="A58" s="70"/>
      <c r="B58" s="13" t="s">
        <v>275</v>
      </c>
      <c r="C58" s="14"/>
      <c r="D58" s="15"/>
      <c r="E58" s="15" t="s">
        <v>369</v>
      </c>
      <c r="F58" s="13">
        <v>103</v>
      </c>
      <c r="G58" s="70"/>
      <c r="H58" s="13" t="s">
        <v>275</v>
      </c>
      <c r="I58" s="18"/>
      <c r="J58" s="18"/>
      <c r="K58" s="15" t="s">
        <v>361</v>
      </c>
      <c r="L58" s="13">
        <v>203</v>
      </c>
      <c r="M58" s="70"/>
      <c r="N58" s="13" t="s">
        <v>275</v>
      </c>
      <c r="O58" s="15" t="s">
        <v>371</v>
      </c>
      <c r="P58" s="15">
        <v>104</v>
      </c>
      <c r="Q58" s="14"/>
      <c r="R58" s="15"/>
      <c r="S58" s="70"/>
      <c r="T58" s="13" t="s">
        <v>275</v>
      </c>
      <c r="U58" s="16"/>
      <c r="V58" s="15"/>
      <c r="W58" s="15" t="s">
        <v>372</v>
      </c>
      <c r="X58" s="15">
        <v>107</v>
      </c>
      <c r="Y58" s="70"/>
      <c r="Z58" s="13" t="s">
        <v>275</v>
      </c>
      <c r="AA58" s="15" t="s">
        <v>373</v>
      </c>
      <c r="AB58" s="15">
        <v>106</v>
      </c>
      <c r="AC58" s="15" t="s">
        <v>294</v>
      </c>
      <c r="AD58" s="13">
        <v>201</v>
      </c>
      <c r="AE58" s="70"/>
      <c r="AF58" s="13" t="s">
        <v>275</v>
      </c>
      <c r="AG58" s="15" t="s">
        <v>277</v>
      </c>
      <c r="AH58" s="17">
        <v>108</v>
      </c>
      <c r="AI58" s="15" t="s">
        <v>274</v>
      </c>
      <c r="AJ58" s="15">
        <v>205</v>
      </c>
      <c r="AK58" s="13"/>
      <c r="AL58" s="15"/>
      <c r="AM58" s="15" t="s">
        <v>274</v>
      </c>
      <c r="AN58" s="13"/>
      <c r="AO58" s="70"/>
      <c r="AP58" s="13" t="s">
        <v>275</v>
      </c>
      <c r="AQ58" s="15"/>
      <c r="AR58" s="13"/>
      <c r="AS58" s="13"/>
      <c r="AT58" s="15"/>
      <c r="AU58" s="12"/>
      <c r="AV58" s="12"/>
      <c r="AW58" s="12"/>
    </row>
    <row r="59" spans="1:49" ht="18" customHeight="1" x14ac:dyDescent="0.25">
      <c r="A59" s="70"/>
      <c r="B59" s="13" t="s">
        <v>278</v>
      </c>
      <c r="C59" s="15" t="s">
        <v>374</v>
      </c>
      <c r="D59" s="15">
        <v>102</v>
      </c>
      <c r="E59" s="15" t="s">
        <v>375</v>
      </c>
      <c r="F59" s="13">
        <v>103</v>
      </c>
      <c r="G59" s="70"/>
      <c r="H59" s="13" t="s">
        <v>278</v>
      </c>
      <c r="I59" s="18"/>
      <c r="J59" s="18"/>
      <c r="K59" s="15" t="s">
        <v>361</v>
      </c>
      <c r="L59" s="13">
        <v>203</v>
      </c>
      <c r="M59" s="70"/>
      <c r="N59" s="13" t="s">
        <v>278</v>
      </c>
      <c r="O59" s="15" t="s">
        <v>341</v>
      </c>
      <c r="P59" s="15">
        <v>101</v>
      </c>
      <c r="Q59" s="16"/>
      <c r="R59" s="15"/>
      <c r="S59" s="70"/>
      <c r="T59" s="13" t="s">
        <v>278</v>
      </c>
      <c r="U59" s="15" t="s">
        <v>376</v>
      </c>
      <c r="V59" s="13">
        <v>204</v>
      </c>
      <c r="W59" s="15" t="s">
        <v>372</v>
      </c>
      <c r="X59" s="15">
        <v>107</v>
      </c>
      <c r="Y59" s="70"/>
      <c r="Z59" s="13" t="s">
        <v>278</v>
      </c>
      <c r="AA59" s="15" t="s">
        <v>373</v>
      </c>
      <c r="AB59" s="15">
        <v>106</v>
      </c>
      <c r="AC59" s="15" t="s">
        <v>377</v>
      </c>
      <c r="AD59" s="13">
        <v>201</v>
      </c>
      <c r="AE59" s="70"/>
      <c r="AF59" s="13" t="s">
        <v>278</v>
      </c>
      <c r="AG59" s="17" t="s">
        <v>378</v>
      </c>
      <c r="AH59" s="17">
        <v>108</v>
      </c>
      <c r="AI59" s="15" t="s">
        <v>274</v>
      </c>
      <c r="AJ59" s="15">
        <v>205</v>
      </c>
      <c r="AK59" s="13"/>
      <c r="AL59" s="13"/>
      <c r="AM59" s="15" t="s">
        <v>281</v>
      </c>
      <c r="AN59" s="15"/>
      <c r="AO59" s="70"/>
      <c r="AP59" s="13" t="s">
        <v>278</v>
      </c>
      <c r="AQ59" s="15"/>
      <c r="AR59" s="13"/>
      <c r="AS59" s="13"/>
      <c r="AT59" s="15"/>
      <c r="AU59" s="12"/>
      <c r="AV59" s="12"/>
      <c r="AW59" s="12"/>
    </row>
    <row r="60" spans="1:49" ht="18" customHeight="1" x14ac:dyDescent="0.25">
      <c r="A60" s="70"/>
      <c r="B60" s="13" t="s">
        <v>283</v>
      </c>
      <c r="C60" s="15" t="s">
        <v>374</v>
      </c>
      <c r="D60" s="15">
        <v>102</v>
      </c>
      <c r="E60" s="15" t="s">
        <v>375</v>
      </c>
      <c r="F60" s="13">
        <v>103</v>
      </c>
      <c r="G60" s="70"/>
      <c r="H60" s="13" t="s">
        <v>283</v>
      </c>
      <c r="I60" s="15" t="s">
        <v>370</v>
      </c>
      <c r="J60" s="13">
        <v>101</v>
      </c>
      <c r="K60" s="15" t="s">
        <v>379</v>
      </c>
      <c r="L60" s="13">
        <v>203</v>
      </c>
      <c r="M60" s="70"/>
      <c r="N60" s="13" t="s">
        <v>283</v>
      </c>
      <c r="O60" s="15" t="s">
        <v>380</v>
      </c>
      <c r="P60" s="15">
        <v>104</v>
      </c>
      <c r="Q60" s="16"/>
      <c r="R60" s="15"/>
      <c r="S60" s="70"/>
      <c r="T60" s="13" t="s">
        <v>283</v>
      </c>
      <c r="U60" s="15" t="s">
        <v>376</v>
      </c>
      <c r="V60" s="13">
        <v>204</v>
      </c>
      <c r="W60" s="15" t="s">
        <v>372</v>
      </c>
      <c r="X60" s="15">
        <v>107</v>
      </c>
      <c r="Y60" s="70"/>
      <c r="Z60" s="13" t="s">
        <v>283</v>
      </c>
      <c r="AA60" s="15" t="s">
        <v>373</v>
      </c>
      <c r="AB60" s="15">
        <v>106</v>
      </c>
      <c r="AC60" s="15" t="s">
        <v>377</v>
      </c>
      <c r="AD60" s="13">
        <v>201</v>
      </c>
      <c r="AE60" s="70"/>
      <c r="AF60" s="13" t="s">
        <v>283</v>
      </c>
      <c r="AG60" s="17" t="s">
        <v>378</v>
      </c>
      <c r="AH60" s="17">
        <v>108</v>
      </c>
      <c r="AI60" s="15" t="s">
        <v>274</v>
      </c>
      <c r="AJ60" s="15">
        <v>205</v>
      </c>
      <c r="AK60" s="19" t="s">
        <v>350</v>
      </c>
      <c r="AL60" s="13"/>
      <c r="AM60" s="15" t="s">
        <v>281</v>
      </c>
      <c r="AN60" s="15"/>
      <c r="AO60" s="70"/>
      <c r="AP60" s="13" t="s">
        <v>283</v>
      </c>
      <c r="AQ60" s="15"/>
      <c r="AR60" s="13"/>
      <c r="AS60" s="13"/>
      <c r="AT60" s="15"/>
      <c r="AU60" s="12"/>
      <c r="AV60" s="12"/>
      <c r="AW60" s="12"/>
    </row>
    <row r="61" spans="1:49" ht="18" customHeight="1" x14ac:dyDescent="0.25">
      <c r="A61" s="70"/>
      <c r="B61" s="13" t="s">
        <v>290</v>
      </c>
      <c r="C61" s="16"/>
      <c r="D61" s="16"/>
      <c r="E61" s="16"/>
      <c r="F61" s="13"/>
      <c r="G61" s="70"/>
      <c r="H61" s="13" t="s">
        <v>290</v>
      </c>
      <c r="I61" s="15" t="s">
        <v>370</v>
      </c>
      <c r="J61" s="13">
        <v>101</v>
      </c>
      <c r="K61" s="15" t="s">
        <v>379</v>
      </c>
      <c r="L61" s="13">
        <v>203</v>
      </c>
      <c r="M61" s="70"/>
      <c r="N61" s="13" t="s">
        <v>290</v>
      </c>
      <c r="O61" s="15" t="s">
        <v>380</v>
      </c>
      <c r="P61" s="15">
        <v>104</v>
      </c>
      <c r="Q61" s="18"/>
      <c r="R61" s="18"/>
      <c r="S61" s="70"/>
      <c r="T61" s="13" t="s">
        <v>290</v>
      </c>
      <c r="U61" s="15" t="s">
        <v>376</v>
      </c>
      <c r="V61" s="13">
        <v>204</v>
      </c>
      <c r="W61" s="15" t="s">
        <v>381</v>
      </c>
      <c r="X61" s="15">
        <v>107</v>
      </c>
      <c r="Y61" s="70"/>
      <c r="Z61" s="13" t="s">
        <v>290</v>
      </c>
      <c r="AA61" s="16"/>
      <c r="AB61" s="13"/>
      <c r="AC61" s="15" t="s">
        <v>382</v>
      </c>
      <c r="AD61" s="13">
        <v>201</v>
      </c>
      <c r="AE61" s="70"/>
      <c r="AF61" s="13" t="s">
        <v>290</v>
      </c>
      <c r="AG61" s="17" t="s">
        <v>378</v>
      </c>
      <c r="AH61" s="17">
        <v>108</v>
      </c>
      <c r="AI61" s="17"/>
      <c r="AJ61" s="15"/>
      <c r="AK61" s="19" t="s">
        <v>350</v>
      </c>
      <c r="AL61" s="19"/>
      <c r="AM61" s="15" t="s">
        <v>276</v>
      </c>
      <c r="AN61" s="15"/>
      <c r="AO61" s="70"/>
      <c r="AP61" s="13" t="s">
        <v>290</v>
      </c>
      <c r="AQ61" s="13"/>
      <c r="AR61" s="13"/>
      <c r="AS61" s="15" t="s">
        <v>360</v>
      </c>
      <c r="AT61" s="15"/>
      <c r="AU61" s="12"/>
      <c r="AV61" s="12"/>
      <c r="AW61" s="12"/>
    </row>
    <row r="62" spans="1:49" ht="18" customHeight="1" x14ac:dyDescent="0.25">
      <c r="A62" s="70"/>
      <c r="B62" s="13" t="s">
        <v>292</v>
      </c>
      <c r="C62" s="16"/>
      <c r="D62" s="16"/>
      <c r="E62" s="16"/>
      <c r="F62" s="15"/>
      <c r="G62" s="70"/>
      <c r="H62" s="13" t="s">
        <v>292</v>
      </c>
      <c r="I62" s="15" t="s">
        <v>370</v>
      </c>
      <c r="J62" s="13">
        <v>101</v>
      </c>
      <c r="K62" s="15" t="s">
        <v>379</v>
      </c>
      <c r="L62" s="13">
        <v>203</v>
      </c>
      <c r="M62" s="70"/>
      <c r="N62" s="13" t="s">
        <v>292</v>
      </c>
      <c r="O62" s="15" t="s">
        <v>380</v>
      </c>
      <c r="P62" s="15">
        <v>104</v>
      </c>
      <c r="Q62" s="18"/>
      <c r="R62" s="18"/>
      <c r="S62" s="70"/>
      <c r="T62" s="13" t="s">
        <v>292</v>
      </c>
      <c r="U62" s="15" t="s">
        <v>376</v>
      </c>
      <c r="V62" s="13">
        <v>204</v>
      </c>
      <c r="W62" s="15" t="s">
        <v>381</v>
      </c>
      <c r="X62" s="15">
        <v>107</v>
      </c>
      <c r="Y62" s="70"/>
      <c r="Z62" s="13" t="s">
        <v>292</v>
      </c>
      <c r="AA62" s="16"/>
      <c r="AB62" s="13"/>
      <c r="AC62" s="15" t="s">
        <v>382</v>
      </c>
      <c r="AD62" s="13">
        <v>201</v>
      </c>
      <c r="AE62" s="70"/>
      <c r="AF62" s="13" t="s">
        <v>292</v>
      </c>
      <c r="AG62" s="18"/>
      <c r="AH62" s="18"/>
      <c r="AI62" s="17"/>
      <c r="AJ62" s="15"/>
      <c r="AK62" s="19" t="s">
        <v>350</v>
      </c>
      <c r="AL62" s="19"/>
      <c r="AM62" s="15" t="s">
        <v>276</v>
      </c>
      <c r="AN62" s="15"/>
      <c r="AO62" s="70"/>
      <c r="AP62" s="13" t="s">
        <v>292</v>
      </c>
      <c r="AQ62" s="13"/>
      <c r="AR62" s="13"/>
      <c r="AS62" s="15" t="s">
        <v>360</v>
      </c>
      <c r="AT62" s="15"/>
      <c r="AU62" s="12"/>
      <c r="AV62" s="12"/>
      <c r="AW62" s="12"/>
    </row>
    <row r="63" spans="1:49" ht="18" customHeight="1" x14ac:dyDescent="0.25">
      <c r="A63" s="70"/>
      <c r="B63" s="11" t="s">
        <v>2</v>
      </c>
      <c r="C63" s="11" t="s">
        <v>2</v>
      </c>
      <c r="D63" s="11" t="s">
        <v>16</v>
      </c>
      <c r="E63" s="11" t="s">
        <v>2</v>
      </c>
      <c r="F63" s="11" t="s">
        <v>16</v>
      </c>
      <c r="G63" s="70"/>
      <c r="H63" s="11" t="s">
        <v>2</v>
      </c>
      <c r="I63" s="11" t="s">
        <v>2</v>
      </c>
      <c r="J63" s="11" t="s">
        <v>16</v>
      </c>
      <c r="K63" s="11" t="s">
        <v>2</v>
      </c>
      <c r="L63" s="11" t="s">
        <v>16</v>
      </c>
      <c r="M63" s="70"/>
      <c r="N63" s="11" t="s">
        <v>2</v>
      </c>
      <c r="O63" s="11" t="s">
        <v>2</v>
      </c>
      <c r="P63" s="11" t="s">
        <v>16</v>
      </c>
      <c r="Q63" s="11" t="s">
        <v>2</v>
      </c>
      <c r="R63" s="11" t="s">
        <v>16</v>
      </c>
      <c r="S63" s="70"/>
      <c r="T63" s="11" t="s">
        <v>2</v>
      </c>
      <c r="U63" s="11" t="s">
        <v>2</v>
      </c>
      <c r="V63" s="11" t="s">
        <v>16</v>
      </c>
      <c r="W63" s="11" t="s">
        <v>2</v>
      </c>
      <c r="X63" s="11" t="s">
        <v>16</v>
      </c>
      <c r="Y63" s="70"/>
      <c r="Z63" s="11" t="s">
        <v>2</v>
      </c>
      <c r="AA63" s="11" t="s">
        <v>2</v>
      </c>
      <c r="AB63" s="11" t="s">
        <v>16</v>
      </c>
      <c r="AC63" s="11" t="s">
        <v>2</v>
      </c>
      <c r="AD63" s="11" t="s">
        <v>16</v>
      </c>
      <c r="AE63" s="70"/>
      <c r="AF63" s="11" t="s">
        <v>2</v>
      </c>
      <c r="AG63" s="11" t="s">
        <v>2</v>
      </c>
      <c r="AH63" s="11" t="s">
        <v>16</v>
      </c>
      <c r="AI63" s="11" t="s">
        <v>2</v>
      </c>
      <c r="AJ63" s="11" t="s">
        <v>16</v>
      </c>
      <c r="AK63" s="11" t="s">
        <v>2</v>
      </c>
      <c r="AL63" s="11" t="s">
        <v>16</v>
      </c>
      <c r="AM63" s="11" t="s">
        <v>2</v>
      </c>
      <c r="AN63" s="11" t="s">
        <v>16</v>
      </c>
      <c r="AO63" s="70"/>
      <c r="AP63" s="11" t="s">
        <v>2</v>
      </c>
      <c r="AQ63" s="11"/>
      <c r="AR63" s="11"/>
      <c r="AS63" s="11"/>
      <c r="AT63" s="11"/>
      <c r="AU63" s="12"/>
      <c r="AV63" s="12"/>
      <c r="AW63" s="12"/>
    </row>
    <row r="64" spans="1:49" ht="18" customHeight="1" x14ac:dyDescent="0.25">
      <c r="A64" s="70"/>
      <c r="B64" s="13" t="s">
        <v>293</v>
      </c>
      <c r="C64" s="13"/>
      <c r="D64" s="13"/>
      <c r="E64" s="13"/>
      <c r="F64" s="13"/>
      <c r="G64" s="70"/>
      <c r="H64" s="13" t="s">
        <v>293</v>
      </c>
      <c r="I64" s="15"/>
      <c r="J64" s="15"/>
      <c r="K64" s="15" t="s">
        <v>379</v>
      </c>
      <c r="L64" s="13">
        <v>203</v>
      </c>
      <c r="M64" s="70"/>
      <c r="N64" s="13" t="s">
        <v>293</v>
      </c>
      <c r="O64" s="13"/>
      <c r="P64" s="13"/>
      <c r="Q64" s="13"/>
      <c r="R64" s="13"/>
      <c r="S64" s="70"/>
      <c r="T64" s="13" t="s">
        <v>293</v>
      </c>
      <c r="U64" s="13"/>
      <c r="V64" s="13"/>
      <c r="W64" s="13"/>
      <c r="X64" s="13"/>
      <c r="Y64" s="70"/>
      <c r="Z64" s="13" t="s">
        <v>293</v>
      </c>
      <c r="AA64" s="15" t="s">
        <v>373</v>
      </c>
      <c r="AB64" s="15">
        <v>106</v>
      </c>
      <c r="AC64" s="15" t="s">
        <v>377</v>
      </c>
      <c r="AD64" s="13">
        <v>201</v>
      </c>
      <c r="AE64" s="70"/>
      <c r="AF64" s="13" t="s">
        <v>293</v>
      </c>
      <c r="AG64" s="17" t="s">
        <v>378</v>
      </c>
      <c r="AH64" s="17">
        <v>108</v>
      </c>
      <c r="AI64" s="15" t="s">
        <v>315</v>
      </c>
      <c r="AJ64" s="15">
        <v>104</v>
      </c>
      <c r="AK64" s="19" t="s">
        <v>350</v>
      </c>
      <c r="AL64" s="19"/>
      <c r="AM64" s="15" t="s">
        <v>315</v>
      </c>
      <c r="AN64" s="15"/>
      <c r="AO64" s="70"/>
      <c r="AP64" s="13" t="s">
        <v>293</v>
      </c>
      <c r="AQ64" s="15" t="s">
        <v>329</v>
      </c>
      <c r="AR64" s="16"/>
      <c r="AS64" s="18"/>
      <c r="AT64" s="15" t="s">
        <v>383</v>
      </c>
      <c r="AU64" s="12"/>
      <c r="AV64" s="12"/>
      <c r="AW64" s="12"/>
    </row>
    <row r="65" spans="1:49" ht="18" customHeight="1" x14ac:dyDescent="0.25">
      <c r="A65" s="70"/>
      <c r="B65" s="13" t="s">
        <v>299</v>
      </c>
      <c r="C65" s="13"/>
      <c r="D65" s="13"/>
      <c r="E65" s="13"/>
      <c r="F65" s="13"/>
      <c r="G65" s="70"/>
      <c r="H65" s="13" t="s">
        <v>299</v>
      </c>
      <c r="I65" s="15"/>
      <c r="J65" s="15"/>
      <c r="K65" s="15" t="s">
        <v>379</v>
      </c>
      <c r="L65" s="13">
        <v>203</v>
      </c>
      <c r="M65" s="70"/>
      <c r="N65" s="13" t="s">
        <v>299</v>
      </c>
      <c r="O65" s="13"/>
      <c r="P65" s="13"/>
      <c r="Q65" s="13"/>
      <c r="R65" s="13"/>
      <c r="S65" s="70"/>
      <c r="T65" s="13" t="s">
        <v>299</v>
      </c>
      <c r="U65" s="13"/>
      <c r="V65" s="13"/>
      <c r="W65" s="13"/>
      <c r="X65" s="13"/>
      <c r="Y65" s="70"/>
      <c r="Z65" s="13" t="s">
        <v>299</v>
      </c>
      <c r="AA65" s="15" t="s">
        <v>373</v>
      </c>
      <c r="AB65" s="15">
        <v>106</v>
      </c>
      <c r="AC65" s="15" t="s">
        <v>377</v>
      </c>
      <c r="AD65" s="13">
        <v>201</v>
      </c>
      <c r="AE65" s="70"/>
      <c r="AF65" s="13" t="s">
        <v>299</v>
      </c>
      <c r="AG65" s="17" t="s">
        <v>378</v>
      </c>
      <c r="AH65" s="17">
        <v>108</v>
      </c>
      <c r="AI65" s="15" t="s">
        <v>315</v>
      </c>
      <c r="AJ65" s="15">
        <v>104</v>
      </c>
      <c r="AK65" s="19" t="s">
        <v>350</v>
      </c>
      <c r="AL65" s="19"/>
      <c r="AM65" s="15" t="s">
        <v>315</v>
      </c>
      <c r="AN65" s="15"/>
      <c r="AO65" s="70"/>
      <c r="AP65" s="13" t="s">
        <v>299</v>
      </c>
      <c r="AQ65" s="15" t="s">
        <v>329</v>
      </c>
      <c r="AR65" s="16"/>
      <c r="AS65" s="18"/>
      <c r="AT65" s="15" t="s">
        <v>383</v>
      </c>
      <c r="AU65" s="12"/>
      <c r="AV65" s="12"/>
      <c r="AW65" s="12"/>
    </row>
    <row r="66" spans="1:49" ht="18" customHeight="1" x14ac:dyDescent="0.25">
      <c r="A66" s="70"/>
      <c r="B66" s="13" t="s">
        <v>300</v>
      </c>
      <c r="C66" s="13"/>
      <c r="D66" s="13"/>
      <c r="E66" s="13"/>
      <c r="F66" s="13"/>
      <c r="G66" s="70"/>
      <c r="H66" s="13" t="s">
        <v>300</v>
      </c>
      <c r="I66" s="15"/>
      <c r="J66" s="15"/>
      <c r="K66" s="15" t="s">
        <v>379</v>
      </c>
      <c r="L66" s="13">
        <v>203</v>
      </c>
      <c r="M66" s="70"/>
      <c r="N66" s="13" t="s">
        <v>300</v>
      </c>
      <c r="O66" s="13"/>
      <c r="P66" s="13"/>
      <c r="Q66" s="13"/>
      <c r="R66" s="13"/>
      <c r="S66" s="70"/>
      <c r="T66" s="13" t="s">
        <v>300</v>
      </c>
      <c r="U66" s="13"/>
      <c r="V66" s="13"/>
      <c r="W66" s="15"/>
      <c r="X66" s="13"/>
      <c r="Y66" s="70"/>
      <c r="Z66" s="13" t="s">
        <v>300</v>
      </c>
      <c r="AA66" s="15" t="s">
        <v>373</v>
      </c>
      <c r="AB66" s="15">
        <v>106</v>
      </c>
      <c r="AC66" s="15" t="s">
        <v>331</v>
      </c>
      <c r="AD66" s="13">
        <v>201</v>
      </c>
      <c r="AE66" s="70"/>
      <c r="AF66" s="13" t="s">
        <v>300</v>
      </c>
      <c r="AG66" s="17" t="s">
        <v>378</v>
      </c>
      <c r="AH66" s="17">
        <v>108</v>
      </c>
      <c r="AI66" s="15" t="s">
        <v>315</v>
      </c>
      <c r="AJ66" s="15">
        <v>104</v>
      </c>
      <c r="AK66" s="19" t="s">
        <v>350</v>
      </c>
      <c r="AL66" s="19"/>
      <c r="AM66" s="15" t="s">
        <v>315</v>
      </c>
      <c r="AN66" s="15"/>
      <c r="AO66" s="70"/>
      <c r="AP66" s="13" t="s">
        <v>300</v>
      </c>
      <c r="AQ66" s="15" t="s">
        <v>384</v>
      </c>
      <c r="AR66" s="16"/>
      <c r="AS66" s="15" t="s">
        <v>327</v>
      </c>
      <c r="AT66" s="15" t="s">
        <v>383</v>
      </c>
      <c r="AU66" s="12"/>
      <c r="AV66" s="12"/>
      <c r="AW66" s="12"/>
    </row>
    <row r="67" spans="1:49" ht="18" customHeight="1" x14ac:dyDescent="0.25">
      <c r="A67" s="70"/>
      <c r="B67" s="13" t="s">
        <v>303</v>
      </c>
      <c r="C67" s="13"/>
      <c r="D67" s="13"/>
      <c r="E67" s="13"/>
      <c r="F67" s="13"/>
      <c r="G67" s="70"/>
      <c r="H67" s="13" t="s">
        <v>303</v>
      </c>
      <c r="I67" s="15"/>
      <c r="J67" s="15"/>
      <c r="K67" s="15" t="s">
        <v>324</v>
      </c>
      <c r="L67" s="13">
        <v>203</v>
      </c>
      <c r="M67" s="70"/>
      <c r="N67" s="13" t="s">
        <v>303</v>
      </c>
      <c r="O67" s="16"/>
      <c r="P67" s="13"/>
      <c r="Q67" s="13"/>
      <c r="R67" s="13"/>
      <c r="S67" s="70"/>
      <c r="T67" s="13" t="s">
        <v>303</v>
      </c>
      <c r="U67" s="13"/>
      <c r="V67" s="13"/>
      <c r="W67" s="15"/>
      <c r="X67" s="13"/>
      <c r="Y67" s="70"/>
      <c r="Z67" s="13" t="s">
        <v>303</v>
      </c>
      <c r="AA67" s="16"/>
      <c r="AB67" s="16"/>
      <c r="AC67" s="15" t="s">
        <v>353</v>
      </c>
      <c r="AD67" s="13">
        <v>201</v>
      </c>
      <c r="AE67" s="70"/>
      <c r="AF67" s="13" t="s">
        <v>303</v>
      </c>
      <c r="AG67" s="17"/>
      <c r="AH67" s="17"/>
      <c r="AI67" s="15" t="s">
        <v>304</v>
      </c>
      <c r="AJ67" s="15">
        <v>104</v>
      </c>
      <c r="AK67" s="13"/>
      <c r="AL67" s="19"/>
      <c r="AM67" s="19" t="s">
        <v>335</v>
      </c>
      <c r="AN67" s="15"/>
      <c r="AO67" s="70"/>
      <c r="AP67" s="13" t="s">
        <v>303</v>
      </c>
      <c r="AQ67" s="15" t="s">
        <v>384</v>
      </c>
      <c r="AR67" s="16"/>
      <c r="AS67" s="15" t="s">
        <v>327</v>
      </c>
      <c r="AT67" s="15" t="s">
        <v>383</v>
      </c>
      <c r="AU67" s="12"/>
      <c r="AV67" s="12"/>
      <c r="AW67" s="12"/>
    </row>
    <row r="68" spans="1:49" ht="18" customHeight="1" x14ac:dyDescent="0.25">
      <c r="A68" s="70"/>
      <c r="B68" s="13" t="s">
        <v>305</v>
      </c>
      <c r="C68" s="13"/>
      <c r="D68" s="13"/>
      <c r="E68" s="13"/>
      <c r="F68" s="13"/>
      <c r="G68" s="70"/>
      <c r="H68" s="13" t="s">
        <v>305</v>
      </c>
      <c r="I68" s="15"/>
      <c r="J68" s="15"/>
      <c r="K68" s="15" t="s">
        <v>324</v>
      </c>
      <c r="L68" s="13">
        <v>203</v>
      </c>
      <c r="M68" s="70"/>
      <c r="N68" s="13" t="s">
        <v>305</v>
      </c>
      <c r="O68" s="16"/>
      <c r="P68" s="13"/>
      <c r="Q68" s="13"/>
      <c r="R68" s="13"/>
      <c r="S68" s="70"/>
      <c r="T68" s="13" t="s">
        <v>305</v>
      </c>
      <c r="U68" s="13"/>
      <c r="V68" s="13"/>
      <c r="W68" s="13"/>
      <c r="X68" s="13"/>
      <c r="Y68" s="70"/>
      <c r="Z68" s="13" t="s">
        <v>305</v>
      </c>
      <c r="AA68" s="16"/>
      <c r="AB68" s="16"/>
      <c r="AC68" s="15" t="s">
        <v>353</v>
      </c>
      <c r="AD68" s="13">
        <v>201</v>
      </c>
      <c r="AE68" s="70"/>
      <c r="AF68" s="13" t="s">
        <v>305</v>
      </c>
      <c r="AG68" s="17"/>
      <c r="AH68" s="17"/>
      <c r="AI68" s="15" t="s">
        <v>304</v>
      </c>
      <c r="AJ68" s="15">
        <v>104</v>
      </c>
      <c r="AK68" s="13"/>
      <c r="AL68" s="19"/>
      <c r="AM68" s="19" t="s">
        <v>335</v>
      </c>
      <c r="AN68" s="15"/>
      <c r="AO68" s="70"/>
      <c r="AP68" s="13" t="s">
        <v>305</v>
      </c>
      <c r="AQ68" s="15" t="s">
        <v>264</v>
      </c>
      <c r="AR68" s="16"/>
      <c r="AS68" s="15" t="s">
        <v>327</v>
      </c>
      <c r="AT68" s="15" t="s">
        <v>383</v>
      </c>
      <c r="AU68" s="12"/>
      <c r="AV68" s="12"/>
      <c r="AW68" s="12"/>
    </row>
    <row r="69" spans="1:49" ht="18" customHeight="1" x14ac:dyDescent="0.25">
      <c r="A69" s="70"/>
      <c r="B69" s="13" t="s">
        <v>308</v>
      </c>
      <c r="C69" s="13"/>
      <c r="D69" s="13"/>
      <c r="E69" s="13"/>
      <c r="F69" s="13"/>
      <c r="G69" s="70"/>
      <c r="H69" s="13" t="s">
        <v>308</v>
      </c>
      <c r="I69" s="15"/>
      <c r="J69" s="13"/>
      <c r="K69" s="16"/>
      <c r="L69" s="13"/>
      <c r="M69" s="70"/>
      <c r="N69" s="13" t="s">
        <v>308</v>
      </c>
      <c r="O69" s="13"/>
      <c r="P69" s="13"/>
      <c r="Q69" s="13"/>
      <c r="R69" s="13"/>
      <c r="S69" s="70"/>
      <c r="T69" s="13" t="s">
        <v>308</v>
      </c>
      <c r="U69" s="13"/>
      <c r="V69" s="13"/>
      <c r="W69" s="13"/>
      <c r="X69" s="13"/>
      <c r="Y69" s="70"/>
      <c r="Z69" s="13" t="s">
        <v>308</v>
      </c>
      <c r="AA69" s="15" t="s">
        <v>265</v>
      </c>
      <c r="AB69" s="15">
        <v>106</v>
      </c>
      <c r="AC69" s="15" t="s">
        <v>382</v>
      </c>
      <c r="AD69" s="13">
        <v>201</v>
      </c>
      <c r="AE69" s="70"/>
      <c r="AF69" s="13" t="s">
        <v>308</v>
      </c>
      <c r="AG69" s="17"/>
      <c r="AH69" s="17"/>
      <c r="AI69" s="17"/>
      <c r="AJ69" s="15"/>
      <c r="AK69" s="13"/>
      <c r="AL69" s="19"/>
      <c r="AM69" s="15" t="s">
        <v>304</v>
      </c>
      <c r="AN69" s="15"/>
      <c r="AO69" s="70"/>
      <c r="AP69" s="13" t="s">
        <v>308</v>
      </c>
      <c r="AQ69" s="15" t="s">
        <v>264</v>
      </c>
      <c r="AR69" s="16"/>
      <c r="AS69" s="16"/>
      <c r="AT69" s="15" t="s">
        <v>383</v>
      </c>
      <c r="AU69" s="12"/>
      <c r="AV69" s="12"/>
      <c r="AW69" s="12"/>
    </row>
    <row r="70" spans="1:49" ht="18" customHeight="1" x14ac:dyDescent="0.25">
      <c r="A70" s="70"/>
      <c r="B70" s="13" t="s">
        <v>311</v>
      </c>
      <c r="C70" s="13"/>
      <c r="D70" s="13"/>
      <c r="E70" s="13"/>
      <c r="F70" s="13"/>
      <c r="G70" s="70"/>
      <c r="H70" s="13" t="s">
        <v>311</v>
      </c>
      <c r="I70" s="15"/>
      <c r="J70" s="13"/>
      <c r="K70" s="16"/>
      <c r="L70" s="13"/>
      <c r="M70" s="70"/>
      <c r="N70" s="13" t="s">
        <v>311</v>
      </c>
      <c r="O70" s="13"/>
      <c r="P70" s="13"/>
      <c r="Q70" s="13"/>
      <c r="R70" s="13"/>
      <c r="S70" s="70"/>
      <c r="T70" s="13" t="s">
        <v>311</v>
      </c>
      <c r="U70" s="13"/>
      <c r="V70" s="13"/>
      <c r="W70" s="13"/>
      <c r="X70" s="13"/>
      <c r="Y70" s="70"/>
      <c r="Z70" s="13" t="s">
        <v>311</v>
      </c>
      <c r="AA70" s="15" t="s">
        <v>265</v>
      </c>
      <c r="AB70" s="15">
        <v>106</v>
      </c>
      <c r="AC70" s="16"/>
      <c r="AD70" s="16"/>
      <c r="AE70" s="70"/>
      <c r="AF70" s="13" t="s">
        <v>311</v>
      </c>
      <c r="AG70" s="17"/>
      <c r="AH70" s="17"/>
      <c r="AI70" s="17"/>
      <c r="AJ70" s="15"/>
      <c r="AK70" s="13"/>
      <c r="AL70" s="19"/>
      <c r="AM70" s="13"/>
      <c r="AN70" s="15"/>
      <c r="AO70" s="70"/>
      <c r="AP70" s="13" t="s">
        <v>311</v>
      </c>
      <c r="AQ70" s="15"/>
      <c r="AR70" s="14"/>
      <c r="AS70" s="13"/>
      <c r="AT70" s="18"/>
      <c r="AU70" s="12"/>
      <c r="AV70" s="12"/>
      <c r="AW70" s="12"/>
    </row>
    <row r="71" spans="1:49" ht="18" customHeight="1" x14ac:dyDescent="0.25">
      <c r="A71" s="11"/>
      <c r="B71" s="11"/>
      <c r="C71" s="69"/>
      <c r="D71" s="70"/>
      <c r="E71" s="70"/>
      <c r="F71" s="11"/>
      <c r="G71" s="11"/>
      <c r="H71" s="11"/>
      <c r="I71" s="11"/>
      <c r="J71" s="14"/>
      <c r="K71" s="14"/>
      <c r="L71" s="11"/>
      <c r="M71" s="11"/>
      <c r="N71" s="11"/>
      <c r="O71" s="11"/>
      <c r="P71" s="20"/>
      <c r="Q71" s="20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3"/>
      <c r="AH71" s="11"/>
      <c r="AI71" s="11"/>
      <c r="AJ71" s="11"/>
      <c r="AK71" s="13"/>
      <c r="AL71" s="11"/>
      <c r="AM71" s="11"/>
      <c r="AN71" s="11"/>
      <c r="AO71" s="11"/>
      <c r="AP71" s="11"/>
      <c r="AQ71" s="11"/>
      <c r="AR71" s="14"/>
      <c r="AS71" s="11"/>
      <c r="AT71" s="11"/>
      <c r="AU71" s="12"/>
      <c r="AV71" s="12"/>
      <c r="AW71" s="12"/>
    </row>
    <row r="72" spans="1:49" x14ac:dyDescent="0.25">
      <c r="A72" s="72" t="s">
        <v>385</v>
      </c>
      <c r="B72" s="13" t="s">
        <v>263</v>
      </c>
      <c r="C72" s="15" t="s">
        <v>265</v>
      </c>
      <c r="D72" s="15">
        <v>102</v>
      </c>
      <c r="E72" s="15" t="s">
        <v>386</v>
      </c>
      <c r="F72" s="13">
        <v>103</v>
      </c>
      <c r="G72" s="72" t="s">
        <v>385</v>
      </c>
      <c r="H72" s="13" t="s">
        <v>263</v>
      </c>
      <c r="I72" s="13"/>
      <c r="J72" s="15"/>
      <c r="K72" s="15"/>
      <c r="L72" s="15"/>
      <c r="M72" s="72" t="s">
        <v>385</v>
      </c>
      <c r="N72" s="13" t="s">
        <v>263</v>
      </c>
      <c r="O72" s="13"/>
      <c r="P72" s="13"/>
      <c r="Q72" s="14"/>
      <c r="R72" s="15"/>
      <c r="S72" s="72" t="s">
        <v>385</v>
      </c>
      <c r="T72" s="13" t="s">
        <v>263</v>
      </c>
      <c r="U72" s="15" t="s">
        <v>387</v>
      </c>
      <c r="V72" s="13">
        <v>204</v>
      </c>
      <c r="W72" s="18"/>
      <c r="X72" s="18"/>
      <c r="Y72" s="72" t="s">
        <v>385</v>
      </c>
      <c r="Z72" s="13" t="s">
        <v>263</v>
      </c>
      <c r="AA72" s="13"/>
      <c r="AB72" s="15"/>
      <c r="AC72" s="15" t="s">
        <v>306</v>
      </c>
      <c r="AD72" s="13">
        <v>201</v>
      </c>
      <c r="AE72" s="72" t="s">
        <v>385</v>
      </c>
      <c r="AF72" s="13" t="s">
        <v>263</v>
      </c>
      <c r="AG72" s="17"/>
      <c r="AH72" s="17"/>
      <c r="AI72" s="15" t="s">
        <v>304</v>
      </c>
      <c r="AJ72" s="15">
        <v>104</v>
      </c>
      <c r="AK72" s="13"/>
      <c r="AL72" s="13"/>
      <c r="AM72" s="15" t="s">
        <v>267</v>
      </c>
      <c r="AN72" s="15"/>
      <c r="AO72" s="72" t="s">
        <v>385</v>
      </c>
      <c r="AP72" s="13" t="s">
        <v>263</v>
      </c>
      <c r="AQ72" s="18"/>
      <c r="AR72" s="14"/>
      <c r="AS72" s="13"/>
      <c r="AT72" s="15"/>
      <c r="AU72" s="12"/>
      <c r="AV72" s="12"/>
      <c r="AW72" s="12"/>
    </row>
    <row r="73" spans="1:49" ht="18" customHeight="1" x14ac:dyDescent="0.25">
      <c r="A73" s="70"/>
      <c r="B73" s="13" t="s">
        <v>268</v>
      </c>
      <c r="C73" s="15" t="s">
        <v>265</v>
      </c>
      <c r="D73" s="15">
        <v>102</v>
      </c>
      <c r="E73" s="15" t="s">
        <v>386</v>
      </c>
      <c r="F73" s="13">
        <v>103</v>
      </c>
      <c r="G73" s="70"/>
      <c r="H73" s="13" t="s">
        <v>268</v>
      </c>
      <c r="I73" s="16"/>
      <c r="J73" s="15"/>
      <c r="K73" s="15"/>
      <c r="L73" s="15"/>
      <c r="M73" s="70"/>
      <c r="N73" s="13" t="s">
        <v>268</v>
      </c>
      <c r="O73" s="13"/>
      <c r="P73" s="13"/>
      <c r="Q73" s="14"/>
      <c r="R73" s="15"/>
      <c r="S73" s="70"/>
      <c r="T73" s="13" t="s">
        <v>268</v>
      </c>
      <c r="U73" s="15" t="s">
        <v>387</v>
      </c>
      <c r="V73" s="13">
        <v>204</v>
      </c>
      <c r="W73" s="18"/>
      <c r="X73" s="18"/>
      <c r="Y73" s="70"/>
      <c r="Z73" s="13" t="s">
        <v>268</v>
      </c>
      <c r="AA73" s="13"/>
      <c r="AB73" s="15"/>
      <c r="AC73" s="15" t="s">
        <v>306</v>
      </c>
      <c r="AD73" s="13">
        <v>201</v>
      </c>
      <c r="AE73" s="70"/>
      <c r="AF73" s="13" t="s">
        <v>268</v>
      </c>
      <c r="AG73" s="17"/>
      <c r="AH73" s="17"/>
      <c r="AI73" s="15" t="s">
        <v>304</v>
      </c>
      <c r="AJ73" s="15">
        <v>104</v>
      </c>
      <c r="AK73" s="13"/>
      <c r="AL73" s="19"/>
      <c r="AM73" s="15" t="s">
        <v>267</v>
      </c>
      <c r="AN73" s="15"/>
      <c r="AO73" s="70"/>
      <c r="AP73" s="13" t="s">
        <v>268</v>
      </c>
      <c r="AQ73" s="18"/>
      <c r="AR73" s="13"/>
      <c r="AS73" s="13"/>
      <c r="AT73" s="15"/>
      <c r="AU73" s="12"/>
      <c r="AV73" s="12"/>
      <c r="AW73" s="12"/>
    </row>
    <row r="74" spans="1:49" ht="18" customHeight="1" x14ac:dyDescent="0.25">
      <c r="A74" s="70"/>
      <c r="B74" s="13" t="s">
        <v>270</v>
      </c>
      <c r="C74" s="18"/>
      <c r="D74" s="18"/>
      <c r="E74" s="15" t="s">
        <v>386</v>
      </c>
      <c r="F74" s="13">
        <v>103</v>
      </c>
      <c r="G74" s="70"/>
      <c r="H74" s="13" t="s">
        <v>270</v>
      </c>
      <c r="I74" s="15" t="s">
        <v>388</v>
      </c>
      <c r="J74" s="15">
        <v>106</v>
      </c>
      <c r="K74" s="15"/>
      <c r="L74" s="15"/>
      <c r="M74" s="70"/>
      <c r="N74" s="13" t="s">
        <v>270</v>
      </c>
      <c r="O74" s="13"/>
      <c r="P74" s="13"/>
      <c r="Q74" s="14"/>
      <c r="R74" s="15"/>
      <c r="S74" s="70"/>
      <c r="T74" s="13" t="s">
        <v>270</v>
      </c>
      <c r="U74" s="15" t="s">
        <v>387</v>
      </c>
      <c r="V74" s="13">
        <v>204</v>
      </c>
      <c r="W74" s="13"/>
      <c r="X74" s="13"/>
      <c r="Y74" s="70"/>
      <c r="Z74" s="13" t="s">
        <v>270</v>
      </c>
      <c r="AA74" s="13"/>
      <c r="AB74" s="15"/>
      <c r="AC74" s="15" t="s">
        <v>306</v>
      </c>
      <c r="AD74" s="13">
        <v>201</v>
      </c>
      <c r="AE74" s="70"/>
      <c r="AF74" s="13" t="s">
        <v>270</v>
      </c>
      <c r="AG74" s="16"/>
      <c r="AH74" s="16"/>
      <c r="AI74" s="19" t="s">
        <v>335</v>
      </c>
      <c r="AJ74" s="15">
        <v>104</v>
      </c>
      <c r="AK74" s="13"/>
      <c r="AL74" s="15"/>
      <c r="AM74" s="15" t="s">
        <v>267</v>
      </c>
      <c r="AN74" s="15"/>
      <c r="AO74" s="70"/>
      <c r="AP74" s="13" t="s">
        <v>270</v>
      </c>
      <c r="AQ74" s="18"/>
      <c r="AR74" s="13"/>
      <c r="AS74" s="13"/>
      <c r="AT74" s="15" t="s">
        <v>332</v>
      </c>
      <c r="AU74" s="12"/>
      <c r="AV74" s="12"/>
      <c r="AW74" s="12"/>
    </row>
    <row r="75" spans="1:49" ht="18" customHeight="1" x14ac:dyDescent="0.25">
      <c r="A75" s="70"/>
      <c r="B75" s="13" t="s">
        <v>275</v>
      </c>
      <c r="C75" s="15" t="s">
        <v>389</v>
      </c>
      <c r="D75" s="15">
        <v>102</v>
      </c>
      <c r="E75" s="15" t="s">
        <v>386</v>
      </c>
      <c r="F75" s="13">
        <v>103</v>
      </c>
      <c r="G75" s="70"/>
      <c r="H75" s="13" t="s">
        <v>275</v>
      </c>
      <c r="I75" s="15" t="s">
        <v>388</v>
      </c>
      <c r="J75" s="15">
        <v>106</v>
      </c>
      <c r="K75" s="15"/>
      <c r="L75" s="15"/>
      <c r="M75" s="70"/>
      <c r="N75" s="13" t="s">
        <v>275</v>
      </c>
      <c r="O75" s="13"/>
      <c r="P75" s="13"/>
      <c r="Q75" s="14"/>
      <c r="R75" s="15"/>
      <c r="S75" s="70"/>
      <c r="T75" s="13" t="s">
        <v>275</v>
      </c>
      <c r="U75" s="18"/>
      <c r="V75" s="18"/>
      <c r="W75" s="13"/>
      <c r="X75" s="13"/>
      <c r="Y75" s="70"/>
      <c r="Z75" s="13" t="s">
        <v>275</v>
      </c>
      <c r="AA75" s="13"/>
      <c r="AB75" s="13"/>
      <c r="AC75" s="15" t="s">
        <v>363</v>
      </c>
      <c r="AD75" s="13">
        <v>201</v>
      </c>
      <c r="AE75" s="70"/>
      <c r="AF75" s="13" t="s">
        <v>275</v>
      </c>
      <c r="AG75" s="16"/>
      <c r="AH75" s="16"/>
      <c r="AI75" s="19" t="s">
        <v>335</v>
      </c>
      <c r="AJ75" s="15">
        <v>104</v>
      </c>
      <c r="AK75" s="13"/>
      <c r="AL75" s="15"/>
      <c r="AM75" s="15" t="s">
        <v>267</v>
      </c>
      <c r="AN75" s="15"/>
      <c r="AO75" s="70"/>
      <c r="AP75" s="13" t="s">
        <v>275</v>
      </c>
      <c r="AQ75" s="15" t="s">
        <v>390</v>
      </c>
      <c r="AR75" s="13"/>
      <c r="AS75" s="13"/>
      <c r="AT75" s="15" t="s">
        <v>332</v>
      </c>
      <c r="AU75" s="12"/>
      <c r="AV75" s="12"/>
      <c r="AW75" s="12"/>
    </row>
    <row r="76" spans="1:49" ht="18" customHeight="1" x14ac:dyDescent="0.25">
      <c r="A76" s="70"/>
      <c r="B76" s="13" t="s">
        <v>278</v>
      </c>
      <c r="C76" s="15" t="s">
        <v>389</v>
      </c>
      <c r="D76" s="15">
        <v>102</v>
      </c>
      <c r="E76" s="15" t="s">
        <v>386</v>
      </c>
      <c r="F76" s="13">
        <v>103</v>
      </c>
      <c r="G76" s="70"/>
      <c r="H76" s="13" t="s">
        <v>278</v>
      </c>
      <c r="I76" s="15" t="s">
        <v>388</v>
      </c>
      <c r="J76" s="15">
        <v>106</v>
      </c>
      <c r="K76" s="14"/>
      <c r="L76" s="15"/>
      <c r="M76" s="70"/>
      <c r="N76" s="13" t="s">
        <v>278</v>
      </c>
      <c r="O76" s="13"/>
      <c r="P76" s="13"/>
      <c r="Q76" s="14"/>
      <c r="R76" s="13"/>
      <c r="S76" s="70"/>
      <c r="T76" s="13" t="s">
        <v>278</v>
      </c>
      <c r="U76" s="18"/>
      <c r="V76" s="18"/>
      <c r="W76" s="13"/>
      <c r="X76" s="13"/>
      <c r="Y76" s="70"/>
      <c r="Z76" s="13" t="s">
        <v>278</v>
      </c>
      <c r="AA76" s="13"/>
      <c r="AB76" s="13"/>
      <c r="AC76" s="15" t="s">
        <v>363</v>
      </c>
      <c r="AD76" s="13">
        <v>201</v>
      </c>
      <c r="AE76" s="70"/>
      <c r="AF76" s="13" t="s">
        <v>278</v>
      </c>
      <c r="AG76" s="17" t="s">
        <v>391</v>
      </c>
      <c r="AH76" s="17">
        <v>108</v>
      </c>
      <c r="AI76" s="15" t="s">
        <v>267</v>
      </c>
      <c r="AJ76" s="15">
        <v>104</v>
      </c>
      <c r="AK76" s="19" t="s">
        <v>265</v>
      </c>
      <c r="AL76" s="15"/>
      <c r="AM76" s="15" t="s">
        <v>267</v>
      </c>
      <c r="AN76" s="15"/>
      <c r="AO76" s="70"/>
      <c r="AP76" s="13" t="s">
        <v>278</v>
      </c>
      <c r="AQ76" s="15" t="s">
        <v>390</v>
      </c>
      <c r="AR76" s="13"/>
      <c r="AS76" s="13"/>
      <c r="AT76" s="15" t="s">
        <v>332</v>
      </c>
      <c r="AU76" s="12"/>
      <c r="AV76" s="12"/>
      <c r="AW76" s="12"/>
    </row>
    <row r="77" spans="1:49" ht="18" customHeight="1" x14ac:dyDescent="0.25">
      <c r="A77" s="70"/>
      <c r="B77" s="13" t="s">
        <v>283</v>
      </c>
      <c r="C77" s="15" t="s">
        <v>389</v>
      </c>
      <c r="D77" s="15">
        <v>102</v>
      </c>
      <c r="E77" s="15" t="s">
        <v>314</v>
      </c>
      <c r="F77" s="13">
        <v>103</v>
      </c>
      <c r="G77" s="70"/>
      <c r="H77" s="13" t="s">
        <v>283</v>
      </c>
      <c r="I77" s="15" t="s">
        <v>371</v>
      </c>
      <c r="J77" s="15">
        <v>106</v>
      </c>
      <c r="K77" s="14"/>
      <c r="L77" s="15"/>
      <c r="M77" s="70"/>
      <c r="N77" s="13" t="s">
        <v>283</v>
      </c>
      <c r="O77" s="13"/>
      <c r="P77" s="13"/>
      <c r="Q77" s="14"/>
      <c r="R77" s="15"/>
      <c r="S77" s="70"/>
      <c r="T77" s="13" t="s">
        <v>283</v>
      </c>
      <c r="U77" s="18"/>
      <c r="V77" s="18"/>
      <c r="W77" s="13"/>
      <c r="X77" s="13"/>
      <c r="Y77" s="70"/>
      <c r="Z77" s="13" t="s">
        <v>283</v>
      </c>
      <c r="AA77" s="13"/>
      <c r="AB77" s="13"/>
      <c r="AC77" s="15" t="s">
        <v>363</v>
      </c>
      <c r="AD77" s="13">
        <v>201</v>
      </c>
      <c r="AE77" s="70"/>
      <c r="AF77" s="13" t="s">
        <v>283</v>
      </c>
      <c r="AG77" s="17" t="s">
        <v>391</v>
      </c>
      <c r="AH77" s="17">
        <v>108</v>
      </c>
      <c r="AI77" s="15" t="s">
        <v>267</v>
      </c>
      <c r="AJ77" s="15">
        <v>104</v>
      </c>
      <c r="AK77" s="15" t="s">
        <v>265</v>
      </c>
      <c r="AL77" s="15"/>
      <c r="AM77" s="15" t="s">
        <v>267</v>
      </c>
      <c r="AN77" s="15"/>
      <c r="AO77" s="70"/>
      <c r="AP77" s="13" t="s">
        <v>283</v>
      </c>
      <c r="AQ77" s="15" t="s">
        <v>390</v>
      </c>
      <c r="AR77" s="13"/>
      <c r="AS77" s="13"/>
      <c r="AT77" s="15" t="s">
        <v>287</v>
      </c>
      <c r="AU77" s="12"/>
      <c r="AV77" s="12"/>
      <c r="AW77" s="12"/>
    </row>
    <row r="78" spans="1:49" ht="18" customHeight="1" x14ac:dyDescent="0.25">
      <c r="A78" s="70"/>
      <c r="B78" s="13" t="s">
        <v>290</v>
      </c>
      <c r="C78" s="18"/>
      <c r="D78" s="18"/>
      <c r="E78" s="15" t="s">
        <v>314</v>
      </c>
      <c r="F78" s="13">
        <v>103</v>
      </c>
      <c r="G78" s="70"/>
      <c r="H78" s="13" t="s">
        <v>290</v>
      </c>
      <c r="I78" s="15" t="s">
        <v>371</v>
      </c>
      <c r="J78" s="15">
        <v>106</v>
      </c>
      <c r="K78" s="13"/>
      <c r="L78" s="13"/>
      <c r="M78" s="70"/>
      <c r="N78" s="13" t="s">
        <v>290</v>
      </c>
      <c r="O78" s="13"/>
      <c r="P78" s="13"/>
      <c r="Q78" s="14"/>
      <c r="R78" s="15"/>
      <c r="S78" s="70"/>
      <c r="T78" s="13" t="s">
        <v>290</v>
      </c>
      <c r="U78" s="15" t="s">
        <v>265</v>
      </c>
      <c r="V78" s="13">
        <v>204</v>
      </c>
      <c r="W78" s="15" t="s">
        <v>381</v>
      </c>
      <c r="X78" s="15">
        <v>107</v>
      </c>
      <c r="Y78" s="70"/>
      <c r="Z78" s="13" t="s">
        <v>290</v>
      </c>
      <c r="AA78" s="15"/>
      <c r="AB78" s="15"/>
      <c r="AC78" s="15" t="s">
        <v>382</v>
      </c>
      <c r="AD78" s="13">
        <v>201</v>
      </c>
      <c r="AE78" s="70"/>
      <c r="AF78" s="13" t="s">
        <v>290</v>
      </c>
      <c r="AG78" s="16"/>
      <c r="AH78" s="17"/>
      <c r="AI78" s="15" t="s">
        <v>267</v>
      </c>
      <c r="AJ78" s="15">
        <v>104</v>
      </c>
      <c r="AK78" s="15" t="s">
        <v>392</v>
      </c>
      <c r="AL78" s="13"/>
      <c r="AM78" s="15" t="s">
        <v>304</v>
      </c>
      <c r="AN78" s="15"/>
      <c r="AO78" s="70"/>
      <c r="AP78" s="13" t="s">
        <v>290</v>
      </c>
      <c r="AQ78" s="15" t="s">
        <v>390</v>
      </c>
      <c r="AR78" s="13"/>
      <c r="AS78" s="18"/>
      <c r="AT78" s="15" t="s">
        <v>287</v>
      </c>
      <c r="AU78" s="12"/>
      <c r="AV78" s="12"/>
      <c r="AW78" s="12"/>
    </row>
    <row r="79" spans="1:49" ht="18" customHeight="1" x14ac:dyDescent="0.25">
      <c r="A79" s="70"/>
      <c r="B79" s="13" t="s">
        <v>292</v>
      </c>
      <c r="C79" s="18"/>
      <c r="D79" s="18"/>
      <c r="E79" s="15" t="s">
        <v>314</v>
      </c>
      <c r="F79" s="13">
        <v>103</v>
      </c>
      <c r="G79" s="70"/>
      <c r="H79" s="13" t="s">
        <v>292</v>
      </c>
      <c r="I79" s="15" t="s">
        <v>371</v>
      </c>
      <c r="J79" s="15">
        <v>106</v>
      </c>
      <c r="K79" s="13"/>
      <c r="L79" s="13"/>
      <c r="M79" s="70"/>
      <c r="N79" s="13" t="s">
        <v>292</v>
      </c>
      <c r="O79" s="13"/>
      <c r="P79" s="13"/>
      <c r="Q79" s="14"/>
      <c r="R79" s="13"/>
      <c r="S79" s="70"/>
      <c r="T79" s="13" t="s">
        <v>292</v>
      </c>
      <c r="U79" s="15" t="s">
        <v>265</v>
      </c>
      <c r="V79" s="13">
        <v>204</v>
      </c>
      <c r="W79" s="15" t="s">
        <v>381</v>
      </c>
      <c r="X79" s="15">
        <v>107</v>
      </c>
      <c r="Y79" s="70"/>
      <c r="Z79" s="13" t="s">
        <v>292</v>
      </c>
      <c r="AA79" s="15"/>
      <c r="AB79" s="15"/>
      <c r="AC79" s="15" t="s">
        <v>382</v>
      </c>
      <c r="AD79" s="13">
        <v>201</v>
      </c>
      <c r="AE79" s="70"/>
      <c r="AF79" s="13" t="s">
        <v>292</v>
      </c>
      <c r="AG79" s="16"/>
      <c r="AH79" s="17"/>
      <c r="AI79" s="17"/>
      <c r="AJ79" s="13"/>
      <c r="AK79" s="15" t="s">
        <v>392</v>
      </c>
      <c r="AL79" s="13"/>
      <c r="AM79" s="15" t="s">
        <v>304</v>
      </c>
      <c r="AN79" s="13"/>
      <c r="AO79" s="70"/>
      <c r="AP79" s="13" t="s">
        <v>292</v>
      </c>
      <c r="AQ79" s="16"/>
      <c r="AR79" s="15" t="s">
        <v>393</v>
      </c>
      <c r="AS79" s="18"/>
      <c r="AT79" s="15" t="s">
        <v>287</v>
      </c>
      <c r="AU79" s="12"/>
      <c r="AV79" s="12"/>
      <c r="AW79" s="12"/>
    </row>
    <row r="80" spans="1:49" ht="18" customHeight="1" x14ac:dyDescent="0.25">
      <c r="A80" s="70"/>
      <c r="B80" s="11" t="s">
        <v>2</v>
      </c>
      <c r="C80" s="11" t="s">
        <v>2</v>
      </c>
      <c r="D80" s="11" t="s">
        <v>16</v>
      </c>
      <c r="E80" s="11" t="s">
        <v>2</v>
      </c>
      <c r="F80" s="11" t="s">
        <v>16</v>
      </c>
      <c r="G80" s="70"/>
      <c r="H80" s="11" t="s">
        <v>2</v>
      </c>
      <c r="I80" s="11" t="s">
        <v>2</v>
      </c>
      <c r="J80" s="11" t="s">
        <v>16</v>
      </c>
      <c r="K80" s="11" t="s">
        <v>2</v>
      </c>
      <c r="L80" s="11" t="s">
        <v>16</v>
      </c>
      <c r="M80" s="70"/>
      <c r="N80" s="11" t="s">
        <v>2</v>
      </c>
      <c r="O80" s="11" t="s">
        <v>2</v>
      </c>
      <c r="P80" s="11" t="s">
        <v>16</v>
      </c>
      <c r="Q80" s="11" t="s">
        <v>2</v>
      </c>
      <c r="R80" s="11" t="s">
        <v>16</v>
      </c>
      <c r="S80" s="70"/>
      <c r="T80" s="11" t="s">
        <v>2</v>
      </c>
      <c r="U80" s="11" t="s">
        <v>2</v>
      </c>
      <c r="V80" s="11" t="s">
        <v>16</v>
      </c>
      <c r="W80" s="11" t="s">
        <v>2</v>
      </c>
      <c r="X80" s="11" t="s">
        <v>16</v>
      </c>
      <c r="Y80" s="70"/>
      <c r="Z80" s="11" t="s">
        <v>2</v>
      </c>
      <c r="AA80" s="11" t="s">
        <v>2</v>
      </c>
      <c r="AB80" s="11" t="s">
        <v>16</v>
      </c>
      <c r="AC80" s="11" t="s">
        <v>2</v>
      </c>
      <c r="AD80" s="11" t="s">
        <v>16</v>
      </c>
      <c r="AE80" s="70"/>
      <c r="AF80" s="11" t="s">
        <v>2</v>
      </c>
      <c r="AG80" s="11" t="s">
        <v>2</v>
      </c>
      <c r="AH80" s="11" t="s">
        <v>16</v>
      </c>
      <c r="AI80" s="11" t="s">
        <v>2</v>
      </c>
      <c r="AJ80" s="11" t="s">
        <v>16</v>
      </c>
      <c r="AK80" s="11" t="s">
        <v>2</v>
      </c>
      <c r="AL80" s="11" t="s">
        <v>16</v>
      </c>
      <c r="AM80" s="11" t="s">
        <v>2</v>
      </c>
      <c r="AN80" s="11" t="s">
        <v>16</v>
      </c>
      <c r="AO80" s="70"/>
      <c r="AP80" s="11" t="s">
        <v>2</v>
      </c>
      <c r="AQ80" s="16"/>
      <c r="AR80" s="11"/>
      <c r="AS80" s="14"/>
      <c r="AT80" s="11"/>
      <c r="AU80" s="12"/>
      <c r="AV80" s="12"/>
      <c r="AW80" s="12"/>
    </row>
    <row r="81" spans="1:49" ht="18" customHeight="1" x14ac:dyDescent="0.25">
      <c r="A81" s="70"/>
      <c r="B81" s="13" t="s">
        <v>293</v>
      </c>
      <c r="C81" s="13"/>
      <c r="D81" s="13"/>
      <c r="E81" s="13"/>
      <c r="F81" s="13"/>
      <c r="G81" s="70"/>
      <c r="H81" s="13" t="s">
        <v>293</v>
      </c>
      <c r="I81" s="15"/>
      <c r="J81" s="13"/>
      <c r="K81" s="15" t="s">
        <v>342</v>
      </c>
      <c r="L81" s="13">
        <v>203</v>
      </c>
      <c r="M81" s="70"/>
      <c r="N81" s="13" t="s">
        <v>293</v>
      </c>
      <c r="O81" s="13"/>
      <c r="P81" s="13"/>
      <c r="Q81" s="13"/>
      <c r="R81" s="13"/>
      <c r="S81" s="70"/>
      <c r="T81" s="13" t="s">
        <v>293</v>
      </c>
      <c r="U81" s="13"/>
      <c r="V81" s="13"/>
      <c r="W81" s="13"/>
      <c r="X81" s="13"/>
      <c r="Y81" s="70"/>
      <c r="Z81" s="13" t="s">
        <v>293</v>
      </c>
      <c r="AA81" s="16"/>
      <c r="AB81" s="13"/>
      <c r="AC81" s="15" t="s">
        <v>382</v>
      </c>
      <c r="AD81" s="13">
        <v>201</v>
      </c>
      <c r="AE81" s="70"/>
      <c r="AF81" s="13" t="s">
        <v>293</v>
      </c>
      <c r="AG81" s="16"/>
      <c r="AH81" s="16"/>
      <c r="AI81" s="17"/>
      <c r="AJ81" s="13"/>
      <c r="AK81" s="15" t="s">
        <v>392</v>
      </c>
      <c r="AL81" s="15"/>
      <c r="AM81" s="15" t="s">
        <v>276</v>
      </c>
      <c r="AN81" s="13"/>
      <c r="AO81" s="70"/>
      <c r="AP81" s="13" t="s">
        <v>293</v>
      </c>
      <c r="AQ81" s="18"/>
      <c r="AR81" s="15" t="s">
        <v>364</v>
      </c>
      <c r="AS81" s="15" t="s">
        <v>318</v>
      </c>
      <c r="AT81" s="15" t="s">
        <v>281</v>
      </c>
      <c r="AU81" s="12"/>
      <c r="AV81" s="12"/>
      <c r="AW81" s="12"/>
    </row>
    <row r="82" spans="1:49" ht="18" customHeight="1" x14ac:dyDescent="0.25">
      <c r="A82" s="70"/>
      <c r="B82" s="13" t="s">
        <v>299</v>
      </c>
      <c r="C82" s="13"/>
      <c r="D82" s="13"/>
      <c r="E82" s="13"/>
      <c r="F82" s="13"/>
      <c r="G82" s="70"/>
      <c r="H82" s="13" t="s">
        <v>299</v>
      </c>
      <c r="I82" s="15"/>
      <c r="J82" s="13"/>
      <c r="K82" s="15" t="s">
        <v>342</v>
      </c>
      <c r="L82" s="13">
        <v>203</v>
      </c>
      <c r="M82" s="70"/>
      <c r="N82" s="13" t="s">
        <v>299</v>
      </c>
      <c r="O82" s="13"/>
      <c r="P82" s="13"/>
      <c r="Q82" s="13"/>
      <c r="R82" s="13"/>
      <c r="S82" s="70"/>
      <c r="T82" s="13" t="s">
        <v>299</v>
      </c>
      <c r="U82" s="13"/>
      <c r="V82" s="13"/>
      <c r="W82" s="13"/>
      <c r="X82" s="13"/>
      <c r="Y82" s="70"/>
      <c r="Z82" s="13" t="s">
        <v>299</v>
      </c>
      <c r="AA82" s="16"/>
      <c r="AB82" s="13"/>
      <c r="AC82" s="15" t="s">
        <v>382</v>
      </c>
      <c r="AD82" s="13">
        <v>201</v>
      </c>
      <c r="AE82" s="70"/>
      <c r="AF82" s="13" t="s">
        <v>299</v>
      </c>
      <c r="AG82" s="16"/>
      <c r="AH82" s="16"/>
      <c r="AI82" s="17"/>
      <c r="AJ82" s="13"/>
      <c r="AK82" s="15" t="s">
        <v>392</v>
      </c>
      <c r="AL82" s="15"/>
      <c r="AM82" s="15" t="s">
        <v>276</v>
      </c>
      <c r="AN82" s="13"/>
      <c r="AO82" s="70"/>
      <c r="AP82" s="13" t="s">
        <v>299</v>
      </c>
      <c r="AQ82" s="18"/>
      <c r="AR82" s="15" t="s">
        <v>394</v>
      </c>
      <c r="AS82" s="15" t="s">
        <v>318</v>
      </c>
      <c r="AT82" s="15" t="s">
        <v>281</v>
      </c>
      <c r="AU82" s="12"/>
      <c r="AV82" s="12"/>
      <c r="AW82" s="12"/>
    </row>
    <row r="83" spans="1:49" ht="18" customHeight="1" x14ac:dyDescent="0.25">
      <c r="A83" s="70"/>
      <c r="B83" s="13" t="s">
        <v>300</v>
      </c>
      <c r="C83" s="13"/>
      <c r="D83" s="13"/>
      <c r="E83" s="13"/>
      <c r="F83" s="13"/>
      <c r="G83" s="70"/>
      <c r="H83" s="13" t="s">
        <v>300</v>
      </c>
      <c r="I83" s="15"/>
      <c r="J83" s="13"/>
      <c r="K83" s="15" t="s">
        <v>342</v>
      </c>
      <c r="L83" s="13">
        <v>203</v>
      </c>
      <c r="M83" s="70"/>
      <c r="N83" s="13" t="s">
        <v>300</v>
      </c>
      <c r="O83" s="13"/>
      <c r="P83" s="13"/>
      <c r="Q83" s="13"/>
      <c r="R83" s="13"/>
      <c r="S83" s="70"/>
      <c r="T83" s="13" t="s">
        <v>300</v>
      </c>
      <c r="U83" s="13"/>
      <c r="V83" s="13"/>
      <c r="W83" s="13"/>
      <c r="X83" s="13"/>
      <c r="Y83" s="70"/>
      <c r="Z83" s="13" t="s">
        <v>300</v>
      </c>
      <c r="AA83" s="13"/>
      <c r="AB83" s="13"/>
      <c r="AC83" s="15" t="s">
        <v>382</v>
      </c>
      <c r="AD83" s="13">
        <v>201</v>
      </c>
      <c r="AE83" s="70"/>
      <c r="AF83" s="13" t="s">
        <v>300</v>
      </c>
      <c r="AG83" s="17" t="s">
        <v>391</v>
      </c>
      <c r="AH83" s="17">
        <v>108</v>
      </c>
      <c r="AI83" s="17"/>
      <c r="AJ83" s="13"/>
      <c r="AK83" s="15" t="s">
        <v>265</v>
      </c>
      <c r="AL83" s="15"/>
      <c r="AM83" s="15" t="s">
        <v>281</v>
      </c>
      <c r="AN83" s="13"/>
      <c r="AO83" s="70"/>
      <c r="AP83" s="13" t="s">
        <v>300</v>
      </c>
      <c r="AQ83" s="18"/>
      <c r="AR83" s="15" t="s">
        <v>394</v>
      </c>
      <c r="AS83" s="15" t="s">
        <v>318</v>
      </c>
      <c r="AT83" s="18"/>
      <c r="AU83" s="12"/>
      <c r="AV83" s="12"/>
      <c r="AW83" s="12"/>
    </row>
    <row r="84" spans="1:49" ht="18" customHeight="1" x14ac:dyDescent="0.25">
      <c r="A84" s="70"/>
      <c r="B84" s="13" t="s">
        <v>303</v>
      </c>
      <c r="C84" s="13"/>
      <c r="D84" s="13"/>
      <c r="E84" s="13"/>
      <c r="F84" s="13"/>
      <c r="G84" s="70"/>
      <c r="H84" s="13" t="s">
        <v>303</v>
      </c>
      <c r="I84" s="15"/>
      <c r="J84" s="13"/>
      <c r="K84" s="14"/>
      <c r="L84" s="13"/>
      <c r="M84" s="70"/>
      <c r="N84" s="13" t="s">
        <v>303</v>
      </c>
      <c r="O84" s="13"/>
      <c r="P84" s="13"/>
      <c r="Q84" s="13"/>
      <c r="R84" s="13"/>
      <c r="S84" s="70"/>
      <c r="T84" s="13" t="s">
        <v>303</v>
      </c>
      <c r="U84" s="13"/>
      <c r="V84" s="13"/>
      <c r="W84" s="13"/>
      <c r="X84" s="13"/>
      <c r="Y84" s="70"/>
      <c r="Z84" s="13" t="s">
        <v>303</v>
      </c>
      <c r="AA84" s="16"/>
      <c r="AB84" s="13"/>
      <c r="AC84" s="15" t="s">
        <v>363</v>
      </c>
      <c r="AD84" s="13">
        <v>201</v>
      </c>
      <c r="AE84" s="70"/>
      <c r="AF84" s="13" t="s">
        <v>303</v>
      </c>
      <c r="AG84" s="17" t="s">
        <v>391</v>
      </c>
      <c r="AH84" s="17">
        <v>108</v>
      </c>
      <c r="AI84" s="17"/>
      <c r="AJ84" s="15"/>
      <c r="AK84" s="15" t="s">
        <v>265</v>
      </c>
      <c r="AL84" s="13"/>
      <c r="AM84" s="15" t="s">
        <v>281</v>
      </c>
      <c r="AN84" s="15"/>
      <c r="AO84" s="70"/>
      <c r="AP84" s="13" t="s">
        <v>303</v>
      </c>
      <c r="AQ84" s="18"/>
      <c r="AR84" s="15" t="s">
        <v>395</v>
      </c>
      <c r="AS84" s="15" t="s">
        <v>396</v>
      </c>
      <c r="AT84" s="18"/>
      <c r="AU84" s="12"/>
      <c r="AV84" s="12"/>
      <c r="AW84" s="12"/>
    </row>
    <row r="85" spans="1:49" ht="18" customHeight="1" x14ac:dyDescent="0.25">
      <c r="A85" s="70"/>
      <c r="B85" s="13" t="s">
        <v>305</v>
      </c>
      <c r="C85" s="13"/>
      <c r="D85" s="13"/>
      <c r="E85" s="13"/>
      <c r="F85" s="13"/>
      <c r="G85" s="70"/>
      <c r="H85" s="13" t="s">
        <v>305</v>
      </c>
      <c r="I85" s="15"/>
      <c r="J85" s="13"/>
      <c r="K85" s="13"/>
      <c r="L85" s="13"/>
      <c r="M85" s="70"/>
      <c r="N85" s="13" t="s">
        <v>305</v>
      </c>
      <c r="O85" s="13"/>
      <c r="P85" s="13"/>
      <c r="Q85" s="13"/>
      <c r="R85" s="13"/>
      <c r="S85" s="70"/>
      <c r="T85" s="13" t="s">
        <v>305</v>
      </c>
      <c r="U85" s="13"/>
      <c r="V85" s="13"/>
      <c r="W85" s="13"/>
      <c r="X85" s="13"/>
      <c r="Y85" s="70"/>
      <c r="Z85" s="13" t="s">
        <v>305</v>
      </c>
      <c r="AA85" s="16"/>
      <c r="AB85" s="13"/>
      <c r="AC85" s="16"/>
      <c r="AD85" s="15"/>
      <c r="AE85" s="70"/>
      <c r="AF85" s="13" t="s">
        <v>305</v>
      </c>
      <c r="AG85" s="17"/>
      <c r="AH85" s="17"/>
      <c r="AI85" s="17"/>
      <c r="AJ85" s="15"/>
      <c r="AK85" s="13"/>
      <c r="AL85" s="13"/>
      <c r="AM85" s="15"/>
      <c r="AN85" s="15"/>
      <c r="AO85" s="70"/>
      <c r="AP85" s="13" t="s">
        <v>305</v>
      </c>
      <c r="AQ85" s="18"/>
      <c r="AR85" s="15" t="s">
        <v>395</v>
      </c>
      <c r="AS85" s="15" t="s">
        <v>396</v>
      </c>
      <c r="AT85" s="18"/>
      <c r="AU85" s="12"/>
      <c r="AV85" s="12"/>
      <c r="AW85" s="12"/>
    </row>
    <row r="86" spans="1:49" ht="18" customHeight="1" x14ac:dyDescent="0.25">
      <c r="A86" s="70"/>
      <c r="B86" s="13" t="s">
        <v>308</v>
      </c>
      <c r="C86" s="13"/>
      <c r="D86" s="13"/>
      <c r="E86" s="13"/>
      <c r="F86" s="13"/>
      <c r="G86" s="70"/>
      <c r="H86" s="13" t="s">
        <v>308</v>
      </c>
      <c r="I86" s="15"/>
      <c r="J86" s="13"/>
      <c r="K86" s="13"/>
      <c r="L86" s="13"/>
      <c r="M86" s="70"/>
      <c r="N86" s="13" t="s">
        <v>308</v>
      </c>
      <c r="O86" s="13"/>
      <c r="P86" s="13"/>
      <c r="Q86" s="13"/>
      <c r="R86" s="13"/>
      <c r="S86" s="70"/>
      <c r="T86" s="13" t="s">
        <v>308</v>
      </c>
      <c r="U86" s="13"/>
      <c r="V86" s="13"/>
      <c r="W86" s="13"/>
      <c r="X86" s="13"/>
      <c r="Y86" s="70"/>
      <c r="Z86" s="13" t="s">
        <v>308</v>
      </c>
      <c r="AA86" s="16"/>
      <c r="AB86" s="13"/>
      <c r="AC86" s="16"/>
      <c r="AD86" s="15"/>
      <c r="AE86" s="70"/>
      <c r="AF86" s="13" t="s">
        <v>308</v>
      </c>
      <c r="AG86" s="17"/>
      <c r="AH86" s="17"/>
      <c r="AI86" s="17"/>
      <c r="AJ86" s="15"/>
      <c r="AK86" s="13"/>
      <c r="AL86" s="13"/>
      <c r="AM86" s="15"/>
      <c r="AN86" s="15"/>
      <c r="AO86" s="70"/>
      <c r="AP86" s="13" t="s">
        <v>308</v>
      </c>
      <c r="AQ86" s="16"/>
      <c r="AR86" s="15" t="s">
        <v>397</v>
      </c>
      <c r="AS86" s="15" t="s">
        <v>264</v>
      </c>
      <c r="AT86" s="18"/>
      <c r="AU86" s="12"/>
      <c r="AV86" s="12"/>
      <c r="AW86" s="12"/>
    </row>
    <row r="87" spans="1:49" ht="18" customHeight="1" x14ac:dyDescent="0.25">
      <c r="A87" s="70"/>
      <c r="B87" s="13" t="s">
        <v>311</v>
      </c>
      <c r="C87" s="13"/>
      <c r="D87" s="13"/>
      <c r="E87" s="13"/>
      <c r="F87" s="13"/>
      <c r="G87" s="70"/>
      <c r="H87" s="13" t="s">
        <v>311</v>
      </c>
      <c r="I87" s="13"/>
      <c r="J87" s="13"/>
      <c r="K87" s="13"/>
      <c r="L87" s="13"/>
      <c r="M87" s="70"/>
      <c r="N87" s="13" t="s">
        <v>311</v>
      </c>
      <c r="O87" s="13"/>
      <c r="P87" s="13"/>
      <c r="Q87" s="13"/>
      <c r="R87" s="13"/>
      <c r="S87" s="70"/>
      <c r="T87" s="13" t="s">
        <v>311</v>
      </c>
      <c r="U87" s="13"/>
      <c r="V87" s="13"/>
      <c r="W87" s="13"/>
      <c r="X87" s="13"/>
      <c r="Y87" s="70"/>
      <c r="Z87" s="13" t="s">
        <v>311</v>
      </c>
      <c r="AA87" s="16"/>
      <c r="AB87" s="13"/>
      <c r="AC87" s="16"/>
      <c r="AD87" s="13"/>
      <c r="AE87" s="70"/>
      <c r="AF87" s="13" t="s">
        <v>311</v>
      </c>
      <c r="AG87" s="17"/>
      <c r="AH87" s="17"/>
      <c r="AI87" s="17"/>
      <c r="AJ87" s="15"/>
      <c r="AK87" s="13"/>
      <c r="AL87" s="13"/>
      <c r="AM87" s="15"/>
      <c r="AN87" s="15"/>
      <c r="AO87" s="70"/>
      <c r="AP87" s="13" t="s">
        <v>311</v>
      </c>
      <c r="AQ87" s="16"/>
      <c r="AR87" s="15" t="s">
        <v>397</v>
      </c>
      <c r="AS87" s="15" t="s">
        <v>264</v>
      </c>
      <c r="AT87" s="18"/>
      <c r="AU87" s="12"/>
      <c r="AV87" s="12"/>
      <c r="AW87" s="12"/>
    </row>
    <row r="88" spans="1:49" ht="18" customHeight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1"/>
      <c r="AR88" s="11"/>
      <c r="AS88" s="11"/>
      <c r="AT88" s="11"/>
      <c r="AU88" s="12"/>
      <c r="AV88" s="12"/>
      <c r="AW88" s="12"/>
    </row>
    <row r="89" spans="1:49" ht="18" customHeight="1" x14ac:dyDescent="0.25">
      <c r="A89" s="72" t="s">
        <v>398</v>
      </c>
      <c r="B89" s="13" t="s">
        <v>263</v>
      </c>
      <c r="C89" s="13"/>
      <c r="D89" s="13"/>
      <c r="E89" s="13"/>
      <c r="F89" s="13"/>
      <c r="G89" s="72" t="s">
        <v>398</v>
      </c>
      <c r="H89" s="13" t="s">
        <v>263</v>
      </c>
      <c r="I89" s="13"/>
      <c r="J89" s="13"/>
      <c r="K89" s="13"/>
      <c r="L89" s="13"/>
      <c r="M89" s="72" t="s">
        <v>385</v>
      </c>
      <c r="N89" s="13" t="s">
        <v>263</v>
      </c>
      <c r="O89" s="13"/>
      <c r="P89" s="13"/>
      <c r="Q89" s="14"/>
      <c r="R89" s="15"/>
      <c r="S89" s="72" t="s">
        <v>398</v>
      </c>
      <c r="T89" s="13" t="s">
        <v>263</v>
      </c>
      <c r="U89" s="15"/>
      <c r="V89" s="13"/>
      <c r="W89" s="15"/>
      <c r="X89" s="15"/>
      <c r="Y89" s="72" t="s">
        <v>398</v>
      </c>
      <c r="Z89" s="13" t="s">
        <v>263</v>
      </c>
      <c r="AA89" s="13"/>
      <c r="AB89" s="15"/>
      <c r="AC89" s="13"/>
      <c r="AD89" s="15"/>
      <c r="AE89" s="72" t="s">
        <v>398</v>
      </c>
      <c r="AF89" s="13" t="s">
        <v>263</v>
      </c>
      <c r="AG89" s="17"/>
      <c r="AH89" s="17"/>
      <c r="AI89" s="15"/>
      <c r="AJ89" s="15"/>
      <c r="AK89" s="13"/>
      <c r="AL89" s="13"/>
      <c r="AM89" s="15" t="s">
        <v>267</v>
      </c>
      <c r="AN89" s="15"/>
      <c r="AO89" s="72" t="s">
        <v>398</v>
      </c>
      <c r="AP89" s="13" t="s">
        <v>263</v>
      </c>
      <c r="AQ89" s="15"/>
      <c r="AR89" s="13" t="s">
        <v>399</v>
      </c>
      <c r="AS89" s="13"/>
      <c r="AT89" s="15"/>
      <c r="AU89" s="12"/>
      <c r="AV89" s="12"/>
      <c r="AW89" s="12"/>
    </row>
    <row r="90" spans="1:49" ht="18" customHeight="1" x14ac:dyDescent="0.25">
      <c r="A90" s="70"/>
      <c r="B90" s="13" t="s">
        <v>268</v>
      </c>
      <c r="C90" s="13"/>
      <c r="D90" s="13"/>
      <c r="E90" s="13"/>
      <c r="F90" s="13"/>
      <c r="G90" s="70"/>
      <c r="H90" s="13" t="s">
        <v>268</v>
      </c>
      <c r="I90" s="13"/>
      <c r="J90" s="13"/>
      <c r="K90" s="13"/>
      <c r="L90" s="13"/>
      <c r="M90" s="70"/>
      <c r="N90" s="13" t="s">
        <v>268</v>
      </c>
      <c r="O90" s="13"/>
      <c r="P90" s="13"/>
      <c r="Q90" s="14"/>
      <c r="R90" s="15"/>
      <c r="S90" s="70"/>
      <c r="T90" s="13" t="s">
        <v>268</v>
      </c>
      <c r="U90" s="15"/>
      <c r="V90" s="13"/>
      <c r="W90" s="15"/>
      <c r="X90" s="15"/>
      <c r="Y90" s="70"/>
      <c r="Z90" s="13" t="s">
        <v>268</v>
      </c>
      <c r="AA90" s="13"/>
      <c r="AB90" s="15"/>
      <c r="AC90" s="13"/>
      <c r="AD90" s="15"/>
      <c r="AE90" s="70"/>
      <c r="AF90" s="13" t="s">
        <v>268</v>
      </c>
      <c r="AG90" s="17"/>
      <c r="AH90" s="17"/>
      <c r="AI90" s="15"/>
      <c r="AJ90" s="15"/>
      <c r="AK90" s="13"/>
      <c r="AL90" s="19"/>
      <c r="AM90" s="15" t="s">
        <v>267</v>
      </c>
      <c r="AN90" s="15"/>
      <c r="AO90" s="70"/>
      <c r="AP90" s="13" t="s">
        <v>268</v>
      </c>
      <c r="AQ90" s="15"/>
      <c r="AR90" s="13" t="s">
        <v>399</v>
      </c>
      <c r="AS90" s="13"/>
      <c r="AT90" s="15"/>
      <c r="AU90" s="12"/>
      <c r="AV90" s="12"/>
      <c r="AW90" s="12"/>
    </row>
    <row r="91" spans="1:49" ht="18" customHeight="1" x14ac:dyDescent="0.25">
      <c r="A91" s="70"/>
      <c r="B91" s="13" t="s">
        <v>270</v>
      </c>
      <c r="C91" s="13"/>
      <c r="D91" s="13"/>
      <c r="E91" s="13"/>
      <c r="F91" s="13"/>
      <c r="G91" s="70"/>
      <c r="H91" s="13" t="s">
        <v>270</v>
      </c>
      <c r="I91" s="13"/>
      <c r="J91" s="13"/>
      <c r="K91" s="13"/>
      <c r="L91" s="13"/>
      <c r="M91" s="70"/>
      <c r="N91" s="13" t="s">
        <v>270</v>
      </c>
      <c r="O91" s="13"/>
      <c r="P91" s="13"/>
      <c r="Q91" s="14"/>
      <c r="R91" s="15"/>
      <c r="S91" s="70"/>
      <c r="T91" s="13" t="s">
        <v>270</v>
      </c>
      <c r="U91" s="15"/>
      <c r="V91" s="13"/>
      <c r="W91" s="13"/>
      <c r="X91" s="13"/>
      <c r="Y91" s="70"/>
      <c r="Z91" s="13" t="s">
        <v>270</v>
      </c>
      <c r="AA91" s="13"/>
      <c r="AB91" s="15"/>
      <c r="AC91" s="15"/>
      <c r="AD91" s="13"/>
      <c r="AE91" s="70"/>
      <c r="AF91" s="13" t="s">
        <v>270</v>
      </c>
      <c r="AG91" s="15"/>
      <c r="AH91" s="17"/>
      <c r="AI91" s="19"/>
      <c r="AJ91" s="15"/>
      <c r="AK91" s="13"/>
      <c r="AL91" s="15"/>
      <c r="AM91" s="15" t="s">
        <v>267</v>
      </c>
      <c r="AN91" s="15"/>
      <c r="AO91" s="70"/>
      <c r="AP91" s="13" t="s">
        <v>270</v>
      </c>
      <c r="AQ91" s="13"/>
      <c r="AR91" s="15" t="s">
        <v>366</v>
      </c>
      <c r="AS91" s="13"/>
      <c r="AT91" s="15"/>
      <c r="AU91" s="12"/>
      <c r="AV91" s="12"/>
      <c r="AW91" s="12"/>
    </row>
    <row r="92" spans="1:49" ht="18" customHeight="1" x14ac:dyDescent="0.25">
      <c r="A92" s="70"/>
      <c r="B92" s="13" t="s">
        <v>275</v>
      </c>
      <c r="C92" s="13"/>
      <c r="D92" s="13"/>
      <c r="E92" s="13"/>
      <c r="F92" s="13"/>
      <c r="G92" s="70"/>
      <c r="H92" s="13" t="s">
        <v>275</v>
      </c>
      <c r="I92" s="13"/>
      <c r="J92" s="13"/>
      <c r="K92" s="13"/>
      <c r="L92" s="13"/>
      <c r="M92" s="70"/>
      <c r="N92" s="13" t="s">
        <v>275</v>
      </c>
      <c r="O92" s="13"/>
      <c r="P92" s="13"/>
      <c r="Q92" s="14"/>
      <c r="R92" s="15"/>
      <c r="S92" s="70"/>
      <c r="T92" s="13" t="s">
        <v>275</v>
      </c>
      <c r="U92" s="15"/>
      <c r="V92" s="13"/>
      <c r="W92" s="13"/>
      <c r="X92" s="13"/>
      <c r="Y92" s="70"/>
      <c r="Z92" s="13" t="s">
        <v>275</v>
      </c>
      <c r="AA92" s="13"/>
      <c r="AB92" s="13"/>
      <c r="AC92" s="15"/>
      <c r="AD92" s="13"/>
      <c r="AE92" s="70"/>
      <c r="AF92" s="13" t="s">
        <v>275</v>
      </c>
      <c r="AG92" s="15"/>
      <c r="AH92" s="17"/>
      <c r="AI92" s="19"/>
      <c r="AJ92" s="15"/>
      <c r="AK92" s="13"/>
      <c r="AL92" s="15"/>
      <c r="AM92" s="15" t="s">
        <v>267</v>
      </c>
      <c r="AN92" s="15"/>
      <c r="AO92" s="70"/>
      <c r="AP92" s="13" t="s">
        <v>275</v>
      </c>
      <c r="AQ92" s="15" t="s">
        <v>301</v>
      </c>
      <c r="AR92" s="18"/>
      <c r="AS92" s="13"/>
      <c r="AT92" s="15"/>
      <c r="AU92" s="12"/>
      <c r="AV92" s="12"/>
      <c r="AW92" s="12"/>
    </row>
    <row r="93" spans="1:49" ht="18" customHeight="1" x14ac:dyDescent="0.25">
      <c r="A93" s="70"/>
      <c r="B93" s="13" t="s">
        <v>278</v>
      </c>
      <c r="C93" s="13"/>
      <c r="D93" s="13"/>
      <c r="E93" s="13"/>
      <c r="F93" s="13"/>
      <c r="G93" s="70"/>
      <c r="H93" s="13" t="s">
        <v>278</v>
      </c>
      <c r="I93" s="13"/>
      <c r="J93" s="13"/>
      <c r="K93" s="13"/>
      <c r="L93" s="13"/>
      <c r="M93" s="70"/>
      <c r="N93" s="13" t="s">
        <v>278</v>
      </c>
      <c r="O93" s="13"/>
      <c r="P93" s="13"/>
      <c r="Q93" s="14"/>
      <c r="R93" s="13"/>
      <c r="S93" s="70"/>
      <c r="T93" s="13" t="s">
        <v>278</v>
      </c>
      <c r="U93" s="13"/>
      <c r="V93" s="13"/>
      <c r="W93" s="13"/>
      <c r="X93" s="13"/>
      <c r="Y93" s="70"/>
      <c r="Z93" s="13" t="s">
        <v>278</v>
      </c>
      <c r="AA93" s="13"/>
      <c r="AB93" s="13"/>
      <c r="AC93" s="15"/>
      <c r="AD93" s="13"/>
      <c r="AE93" s="70"/>
      <c r="AF93" s="13" t="s">
        <v>278</v>
      </c>
      <c r="AG93" s="17"/>
      <c r="AH93" s="17"/>
      <c r="AI93" s="15"/>
      <c r="AJ93" s="15"/>
      <c r="AK93" s="19" t="s">
        <v>265</v>
      </c>
      <c r="AL93" s="15"/>
      <c r="AM93" s="15" t="s">
        <v>267</v>
      </c>
      <c r="AN93" s="15"/>
      <c r="AO93" s="70"/>
      <c r="AP93" s="13" t="s">
        <v>278</v>
      </c>
      <c r="AQ93" s="15" t="s">
        <v>301</v>
      </c>
      <c r="AR93" s="18"/>
      <c r="AS93" s="13"/>
      <c r="AT93" s="18"/>
      <c r="AU93" s="12"/>
      <c r="AV93" s="12"/>
      <c r="AW93" s="12"/>
    </row>
    <row r="94" spans="1:49" ht="18" customHeight="1" x14ac:dyDescent="0.25">
      <c r="A94" s="70"/>
      <c r="B94" s="13" t="s">
        <v>283</v>
      </c>
      <c r="C94" s="13"/>
      <c r="D94" s="13"/>
      <c r="E94" s="13"/>
      <c r="F94" s="13"/>
      <c r="G94" s="70"/>
      <c r="H94" s="13" t="s">
        <v>283</v>
      </c>
      <c r="I94" s="13"/>
      <c r="J94" s="13"/>
      <c r="K94" s="13"/>
      <c r="L94" s="13"/>
      <c r="M94" s="70"/>
      <c r="N94" s="13" t="s">
        <v>283</v>
      </c>
      <c r="O94" s="13"/>
      <c r="P94" s="13"/>
      <c r="Q94" s="14"/>
      <c r="R94" s="15"/>
      <c r="S94" s="70"/>
      <c r="T94" s="13" t="s">
        <v>283</v>
      </c>
      <c r="U94" s="15"/>
      <c r="V94" s="13"/>
      <c r="W94" s="13"/>
      <c r="X94" s="13"/>
      <c r="Y94" s="70"/>
      <c r="Z94" s="13" t="s">
        <v>283</v>
      </c>
      <c r="AA94" s="13"/>
      <c r="AB94" s="13"/>
      <c r="AC94" s="15"/>
      <c r="AD94" s="13"/>
      <c r="AE94" s="70"/>
      <c r="AF94" s="13" t="s">
        <v>283</v>
      </c>
      <c r="AG94" s="17"/>
      <c r="AH94" s="17"/>
      <c r="AI94" s="15"/>
      <c r="AJ94" s="15"/>
      <c r="AK94" s="15" t="s">
        <v>265</v>
      </c>
      <c r="AL94" s="15"/>
      <c r="AM94" s="15" t="s">
        <v>267</v>
      </c>
      <c r="AN94" s="15"/>
      <c r="AO94" s="70"/>
      <c r="AP94" s="13" t="s">
        <v>283</v>
      </c>
      <c r="AQ94" s="15" t="s">
        <v>400</v>
      </c>
      <c r="AR94" s="18"/>
      <c r="AS94" s="13"/>
      <c r="AT94" s="18"/>
      <c r="AU94" s="12"/>
      <c r="AV94" s="12"/>
      <c r="AW94" s="12"/>
    </row>
    <row r="95" spans="1:49" ht="18" customHeight="1" x14ac:dyDescent="0.25">
      <c r="A95" s="70"/>
      <c r="B95" s="13" t="s">
        <v>290</v>
      </c>
      <c r="C95" s="13"/>
      <c r="D95" s="13"/>
      <c r="E95" s="13"/>
      <c r="F95" s="13"/>
      <c r="G95" s="70"/>
      <c r="H95" s="13" t="s">
        <v>290</v>
      </c>
      <c r="I95" s="13"/>
      <c r="J95" s="13"/>
      <c r="K95" s="13"/>
      <c r="L95" s="13"/>
      <c r="M95" s="70"/>
      <c r="N95" s="13" t="s">
        <v>290</v>
      </c>
      <c r="O95" s="13"/>
      <c r="P95" s="13"/>
      <c r="Q95" s="14"/>
      <c r="R95" s="15"/>
      <c r="S95" s="70"/>
      <c r="T95" s="13" t="s">
        <v>290</v>
      </c>
      <c r="U95" s="15"/>
      <c r="V95" s="13"/>
      <c r="W95" s="13"/>
      <c r="X95" s="13"/>
      <c r="Y95" s="70"/>
      <c r="Z95" s="13" t="s">
        <v>290</v>
      </c>
      <c r="AA95" s="15"/>
      <c r="AB95" s="15"/>
      <c r="AC95" s="15"/>
      <c r="AD95" s="13"/>
      <c r="AE95" s="70"/>
      <c r="AF95" s="13" t="s">
        <v>290</v>
      </c>
      <c r="AG95" s="16"/>
      <c r="AH95" s="17"/>
      <c r="AI95" s="15"/>
      <c r="AJ95" s="15"/>
      <c r="AK95" s="15" t="s">
        <v>392</v>
      </c>
      <c r="AL95" s="13"/>
      <c r="AM95" s="15" t="s">
        <v>304</v>
      </c>
      <c r="AN95" s="15"/>
      <c r="AO95" s="70"/>
      <c r="AP95" s="13" t="s">
        <v>290</v>
      </c>
      <c r="AQ95" s="15" t="s">
        <v>400</v>
      </c>
      <c r="AR95" s="18"/>
      <c r="AS95" s="14"/>
      <c r="AT95" s="18"/>
      <c r="AU95" s="12"/>
      <c r="AV95" s="12"/>
      <c r="AW95" s="12"/>
    </row>
    <row r="96" spans="1:49" ht="18" customHeight="1" x14ac:dyDescent="0.25">
      <c r="A96" s="70"/>
      <c r="B96" s="13" t="s">
        <v>292</v>
      </c>
      <c r="C96" s="13"/>
      <c r="D96" s="13"/>
      <c r="E96" s="13"/>
      <c r="F96" s="13"/>
      <c r="G96" s="70"/>
      <c r="H96" s="13" t="s">
        <v>292</v>
      </c>
      <c r="I96" s="13"/>
      <c r="J96" s="13"/>
      <c r="K96" s="13"/>
      <c r="L96" s="13"/>
      <c r="M96" s="70"/>
      <c r="N96" s="13" t="s">
        <v>292</v>
      </c>
      <c r="O96" s="13"/>
      <c r="P96" s="13"/>
      <c r="Q96" s="14"/>
      <c r="R96" s="13"/>
      <c r="S96" s="70"/>
      <c r="T96" s="13" t="s">
        <v>292</v>
      </c>
      <c r="U96" s="15"/>
      <c r="V96" s="13"/>
      <c r="W96" s="13"/>
      <c r="X96" s="13"/>
      <c r="Y96" s="70"/>
      <c r="Z96" s="13" t="s">
        <v>292</v>
      </c>
      <c r="AA96" s="15"/>
      <c r="AB96" s="15"/>
      <c r="AC96" s="15"/>
      <c r="AD96" s="13"/>
      <c r="AE96" s="70"/>
      <c r="AF96" s="13" t="s">
        <v>292</v>
      </c>
      <c r="AG96" s="16"/>
      <c r="AH96" s="17"/>
      <c r="AI96" s="17"/>
      <c r="AJ96" s="13"/>
      <c r="AK96" s="15" t="s">
        <v>392</v>
      </c>
      <c r="AL96" s="13"/>
      <c r="AM96" s="15" t="s">
        <v>304</v>
      </c>
      <c r="AN96" s="13"/>
      <c r="AO96" s="70"/>
      <c r="AP96" s="13" t="s">
        <v>292</v>
      </c>
      <c r="AQ96" s="15" t="s">
        <v>400</v>
      </c>
      <c r="AR96" s="18"/>
      <c r="AS96" s="14"/>
      <c r="AT96" s="15"/>
      <c r="AU96" s="12"/>
      <c r="AV96" s="12"/>
      <c r="AW96" s="12"/>
    </row>
    <row r="97" spans="1:49" ht="18" customHeight="1" x14ac:dyDescent="0.25">
      <c r="A97" s="70"/>
      <c r="B97" s="11" t="s">
        <v>2</v>
      </c>
      <c r="C97" s="11" t="s">
        <v>2</v>
      </c>
      <c r="D97" s="11" t="s">
        <v>16</v>
      </c>
      <c r="E97" s="11" t="s">
        <v>2</v>
      </c>
      <c r="F97" s="11" t="s">
        <v>16</v>
      </c>
      <c r="G97" s="70"/>
      <c r="H97" s="11" t="s">
        <v>2</v>
      </c>
      <c r="I97" s="11" t="s">
        <v>2</v>
      </c>
      <c r="J97" s="11" t="s">
        <v>16</v>
      </c>
      <c r="K97" s="11" t="s">
        <v>2</v>
      </c>
      <c r="L97" s="11" t="s">
        <v>16</v>
      </c>
      <c r="M97" s="70"/>
      <c r="N97" s="11" t="s">
        <v>2</v>
      </c>
      <c r="O97" s="11" t="s">
        <v>2</v>
      </c>
      <c r="P97" s="11" t="s">
        <v>16</v>
      </c>
      <c r="Q97" s="11" t="s">
        <v>2</v>
      </c>
      <c r="R97" s="11" t="s">
        <v>16</v>
      </c>
      <c r="S97" s="70"/>
      <c r="T97" s="11" t="s">
        <v>2</v>
      </c>
      <c r="U97" s="11" t="s">
        <v>2</v>
      </c>
      <c r="V97" s="11" t="s">
        <v>16</v>
      </c>
      <c r="W97" s="11" t="s">
        <v>2</v>
      </c>
      <c r="X97" s="11" t="s">
        <v>16</v>
      </c>
      <c r="Y97" s="70"/>
      <c r="Z97" s="11" t="s">
        <v>2</v>
      </c>
      <c r="AA97" s="11" t="s">
        <v>2</v>
      </c>
      <c r="AB97" s="11" t="s">
        <v>16</v>
      </c>
      <c r="AC97" s="11" t="s">
        <v>2</v>
      </c>
      <c r="AD97" s="11" t="s">
        <v>16</v>
      </c>
      <c r="AE97" s="70"/>
      <c r="AF97" s="11" t="s">
        <v>2</v>
      </c>
      <c r="AG97" s="11" t="s">
        <v>2</v>
      </c>
      <c r="AH97" s="11" t="s">
        <v>16</v>
      </c>
      <c r="AI97" s="11" t="s">
        <v>2</v>
      </c>
      <c r="AJ97" s="11" t="s">
        <v>16</v>
      </c>
      <c r="AK97" s="11" t="s">
        <v>2</v>
      </c>
      <c r="AL97" s="11" t="s">
        <v>16</v>
      </c>
      <c r="AM97" s="11" t="s">
        <v>2</v>
      </c>
      <c r="AN97" s="11" t="s">
        <v>16</v>
      </c>
      <c r="AO97" s="70"/>
      <c r="AP97" s="11" t="s">
        <v>2</v>
      </c>
      <c r="AQ97" s="11"/>
      <c r="AR97" s="11"/>
      <c r="AS97" s="14"/>
      <c r="AT97" s="11"/>
      <c r="AU97" s="12"/>
      <c r="AV97" s="12"/>
      <c r="AW97" s="12"/>
    </row>
    <row r="98" spans="1:49" ht="18" customHeight="1" x14ac:dyDescent="0.25">
      <c r="A98" s="70"/>
      <c r="B98" s="13" t="s">
        <v>293</v>
      </c>
      <c r="C98" s="13"/>
      <c r="D98" s="13"/>
      <c r="E98" s="13"/>
      <c r="F98" s="13"/>
      <c r="G98" s="70"/>
      <c r="H98" s="13" t="s">
        <v>293</v>
      </c>
      <c r="I98" s="13"/>
      <c r="J98" s="13"/>
      <c r="K98" s="13"/>
      <c r="L98" s="13"/>
      <c r="M98" s="70"/>
      <c r="N98" s="13" t="s">
        <v>293</v>
      </c>
      <c r="O98" s="13"/>
      <c r="P98" s="13"/>
      <c r="Q98" s="13"/>
      <c r="R98" s="13"/>
      <c r="S98" s="70"/>
      <c r="T98" s="13" t="s">
        <v>293</v>
      </c>
      <c r="U98" s="13"/>
      <c r="V98" s="13"/>
      <c r="W98" s="13"/>
      <c r="X98" s="13"/>
      <c r="Y98" s="70"/>
      <c r="Z98" s="13" t="s">
        <v>293</v>
      </c>
      <c r="AA98" s="16"/>
      <c r="AB98" s="13"/>
      <c r="AC98" s="15"/>
      <c r="AD98" s="13"/>
      <c r="AE98" s="70"/>
      <c r="AF98" s="13" t="s">
        <v>293</v>
      </c>
      <c r="AG98" s="15"/>
      <c r="AH98" s="17"/>
      <c r="AI98" s="17"/>
      <c r="AJ98" s="13"/>
      <c r="AK98" s="15" t="s">
        <v>392</v>
      </c>
      <c r="AL98" s="15"/>
      <c r="AM98" s="15" t="s">
        <v>276</v>
      </c>
      <c r="AN98" s="13"/>
      <c r="AO98" s="70"/>
      <c r="AP98" s="13" t="s">
        <v>293</v>
      </c>
      <c r="AQ98" s="15" t="s">
        <v>401</v>
      </c>
      <c r="AR98" s="18"/>
      <c r="AS98" s="18"/>
      <c r="AT98" s="15"/>
      <c r="AU98" s="12"/>
      <c r="AV98" s="12"/>
      <c r="AW98" s="12"/>
    </row>
    <row r="99" spans="1:49" ht="18" customHeight="1" x14ac:dyDescent="0.25">
      <c r="A99" s="70"/>
      <c r="B99" s="13" t="s">
        <v>299</v>
      </c>
      <c r="C99" s="13"/>
      <c r="D99" s="13"/>
      <c r="E99" s="13"/>
      <c r="F99" s="13"/>
      <c r="G99" s="70"/>
      <c r="H99" s="13" t="s">
        <v>299</v>
      </c>
      <c r="I99" s="13"/>
      <c r="J99" s="13"/>
      <c r="K99" s="13"/>
      <c r="L99" s="13"/>
      <c r="M99" s="70"/>
      <c r="N99" s="13" t="s">
        <v>299</v>
      </c>
      <c r="O99" s="13"/>
      <c r="P99" s="13"/>
      <c r="Q99" s="13"/>
      <c r="R99" s="13"/>
      <c r="S99" s="70"/>
      <c r="T99" s="13" t="s">
        <v>299</v>
      </c>
      <c r="U99" s="13"/>
      <c r="V99" s="13"/>
      <c r="W99" s="13"/>
      <c r="X99" s="13"/>
      <c r="Y99" s="70"/>
      <c r="Z99" s="13" t="s">
        <v>299</v>
      </c>
      <c r="AA99" s="16"/>
      <c r="AB99" s="13"/>
      <c r="AC99" s="15"/>
      <c r="AD99" s="13"/>
      <c r="AE99" s="70"/>
      <c r="AF99" s="13" t="s">
        <v>299</v>
      </c>
      <c r="AG99" s="15"/>
      <c r="AH99" s="17"/>
      <c r="AI99" s="17"/>
      <c r="AJ99" s="13"/>
      <c r="AK99" s="15" t="s">
        <v>392</v>
      </c>
      <c r="AL99" s="15"/>
      <c r="AM99" s="15" t="s">
        <v>276</v>
      </c>
      <c r="AN99" s="13"/>
      <c r="AO99" s="70"/>
      <c r="AP99" s="13" t="s">
        <v>299</v>
      </c>
      <c r="AQ99" s="15" t="s">
        <v>401</v>
      </c>
      <c r="AR99" s="18"/>
      <c r="AS99" s="18"/>
      <c r="AT99" s="15"/>
      <c r="AU99" s="12"/>
      <c r="AV99" s="12"/>
      <c r="AW99" s="12"/>
    </row>
    <row r="100" spans="1:49" ht="18" customHeight="1" x14ac:dyDescent="0.25">
      <c r="A100" s="70"/>
      <c r="B100" s="13" t="s">
        <v>300</v>
      </c>
      <c r="C100" s="13"/>
      <c r="D100" s="13"/>
      <c r="E100" s="13"/>
      <c r="F100" s="13"/>
      <c r="G100" s="70"/>
      <c r="H100" s="13" t="s">
        <v>300</v>
      </c>
      <c r="I100" s="13"/>
      <c r="J100" s="13"/>
      <c r="K100" s="13"/>
      <c r="L100" s="13"/>
      <c r="M100" s="70"/>
      <c r="N100" s="13" t="s">
        <v>300</v>
      </c>
      <c r="O100" s="13"/>
      <c r="P100" s="13"/>
      <c r="Q100" s="13"/>
      <c r="R100" s="13"/>
      <c r="S100" s="70"/>
      <c r="T100" s="13" t="s">
        <v>300</v>
      </c>
      <c r="U100" s="13"/>
      <c r="V100" s="13"/>
      <c r="W100" s="13"/>
      <c r="X100" s="13"/>
      <c r="Y100" s="70"/>
      <c r="Z100" s="13" t="s">
        <v>300</v>
      </c>
      <c r="AA100" s="13"/>
      <c r="AB100" s="13"/>
      <c r="AC100" s="15"/>
      <c r="AD100" s="13"/>
      <c r="AE100" s="70"/>
      <c r="AF100" s="13" t="s">
        <v>300</v>
      </c>
      <c r="AG100" s="17"/>
      <c r="AH100" s="17"/>
      <c r="AI100" s="17"/>
      <c r="AJ100" s="13"/>
      <c r="AK100" s="15" t="s">
        <v>265</v>
      </c>
      <c r="AL100" s="15"/>
      <c r="AM100" s="15" t="s">
        <v>281</v>
      </c>
      <c r="AN100" s="13"/>
      <c r="AO100" s="70"/>
      <c r="AP100" s="13" t="s">
        <v>300</v>
      </c>
      <c r="AQ100" s="15" t="s">
        <v>401</v>
      </c>
      <c r="AR100" s="18"/>
      <c r="AS100" s="18"/>
      <c r="AT100" s="15"/>
      <c r="AU100" s="12"/>
      <c r="AV100" s="12"/>
      <c r="AW100" s="12"/>
    </row>
    <row r="101" spans="1:49" x14ac:dyDescent="0.25">
      <c r="A101" s="70"/>
      <c r="B101" s="13" t="s">
        <v>303</v>
      </c>
      <c r="C101" s="13"/>
      <c r="D101" s="13"/>
      <c r="E101" s="13"/>
      <c r="F101" s="13"/>
      <c r="G101" s="70"/>
      <c r="H101" s="13" t="s">
        <v>303</v>
      </c>
      <c r="I101" s="13"/>
      <c r="J101" s="13"/>
      <c r="K101" s="13"/>
      <c r="L101" s="13"/>
      <c r="M101" s="70"/>
      <c r="N101" s="13" t="s">
        <v>303</v>
      </c>
      <c r="O101" s="13"/>
      <c r="P101" s="13"/>
      <c r="Q101" s="13"/>
      <c r="R101" s="13"/>
      <c r="S101" s="70"/>
      <c r="T101" s="13" t="s">
        <v>303</v>
      </c>
      <c r="U101" s="13"/>
      <c r="V101" s="13"/>
      <c r="W101" s="13"/>
      <c r="X101" s="13"/>
      <c r="Y101" s="70"/>
      <c r="Z101" s="13" t="s">
        <v>303</v>
      </c>
      <c r="AA101" s="16"/>
      <c r="AB101" s="13"/>
      <c r="AC101" s="15"/>
      <c r="AD101" s="13"/>
      <c r="AE101" s="70"/>
      <c r="AF101" s="13" t="s">
        <v>303</v>
      </c>
      <c r="AG101" s="17"/>
      <c r="AH101" s="17"/>
      <c r="AI101" s="17"/>
      <c r="AJ101" s="15"/>
      <c r="AK101" s="15" t="s">
        <v>265</v>
      </c>
      <c r="AL101" s="13"/>
      <c r="AM101" s="15" t="s">
        <v>281</v>
      </c>
      <c r="AN101" s="15"/>
      <c r="AO101" s="70"/>
      <c r="AP101" s="13" t="s">
        <v>303</v>
      </c>
      <c r="AQ101" s="15" t="s">
        <v>401</v>
      </c>
      <c r="AR101" s="18"/>
      <c r="AS101" s="18"/>
      <c r="AT101" s="18"/>
      <c r="AU101" s="21"/>
      <c r="AV101" s="21"/>
      <c r="AW101" s="21"/>
    </row>
    <row r="102" spans="1:49" x14ac:dyDescent="0.25">
      <c r="A102" s="70"/>
      <c r="B102" s="13" t="s">
        <v>305</v>
      </c>
      <c r="C102" s="13"/>
      <c r="D102" s="13"/>
      <c r="E102" s="13"/>
      <c r="F102" s="13"/>
      <c r="G102" s="70"/>
      <c r="H102" s="13" t="s">
        <v>305</v>
      </c>
      <c r="I102" s="13"/>
      <c r="J102" s="13"/>
      <c r="K102" s="13"/>
      <c r="L102" s="13"/>
      <c r="M102" s="70"/>
      <c r="N102" s="13" t="s">
        <v>305</v>
      </c>
      <c r="O102" s="13"/>
      <c r="P102" s="13"/>
      <c r="Q102" s="13"/>
      <c r="R102" s="13"/>
      <c r="S102" s="70"/>
      <c r="T102" s="13" t="s">
        <v>305</v>
      </c>
      <c r="U102" s="13"/>
      <c r="V102" s="13"/>
      <c r="W102" s="13"/>
      <c r="X102" s="13"/>
      <c r="Y102" s="70"/>
      <c r="Z102" s="13" t="s">
        <v>305</v>
      </c>
      <c r="AA102" s="16"/>
      <c r="AB102" s="13"/>
      <c r="AC102" s="16"/>
      <c r="AD102" s="15"/>
      <c r="AE102" s="70"/>
      <c r="AF102" s="13" t="s">
        <v>305</v>
      </c>
      <c r="AG102" s="17"/>
      <c r="AH102" s="17"/>
      <c r="AI102" s="17"/>
      <c r="AJ102" s="15"/>
      <c r="AK102" s="13"/>
      <c r="AL102" s="13"/>
      <c r="AM102" s="15"/>
      <c r="AN102" s="15"/>
      <c r="AO102" s="70"/>
      <c r="AP102" s="13" t="s">
        <v>305</v>
      </c>
      <c r="AQ102" s="18"/>
      <c r="AR102" s="15" t="s">
        <v>393</v>
      </c>
      <c r="AS102" s="18"/>
      <c r="AT102" s="18"/>
      <c r="AU102" s="21"/>
      <c r="AV102" s="21"/>
      <c r="AW102" s="21"/>
    </row>
    <row r="103" spans="1:49" x14ac:dyDescent="0.25">
      <c r="A103" s="70"/>
      <c r="B103" s="13" t="s">
        <v>308</v>
      </c>
      <c r="C103" s="13"/>
      <c r="D103" s="13"/>
      <c r="E103" s="13"/>
      <c r="F103" s="13"/>
      <c r="G103" s="70"/>
      <c r="H103" s="13" t="s">
        <v>308</v>
      </c>
      <c r="I103" s="13"/>
      <c r="J103" s="13"/>
      <c r="K103" s="13"/>
      <c r="L103" s="13"/>
      <c r="M103" s="70"/>
      <c r="N103" s="13" t="s">
        <v>308</v>
      </c>
      <c r="O103" s="13"/>
      <c r="P103" s="13"/>
      <c r="Q103" s="13"/>
      <c r="R103" s="13"/>
      <c r="S103" s="70"/>
      <c r="T103" s="13" t="s">
        <v>308</v>
      </c>
      <c r="U103" s="13"/>
      <c r="V103" s="13"/>
      <c r="W103" s="13"/>
      <c r="X103" s="13"/>
      <c r="Y103" s="70"/>
      <c r="Z103" s="13" t="s">
        <v>308</v>
      </c>
      <c r="AA103" s="16"/>
      <c r="AB103" s="13"/>
      <c r="AC103" s="16"/>
      <c r="AD103" s="15"/>
      <c r="AE103" s="70"/>
      <c r="AF103" s="13" t="s">
        <v>308</v>
      </c>
      <c r="AG103" s="17"/>
      <c r="AH103" s="17"/>
      <c r="AI103" s="17"/>
      <c r="AJ103" s="15"/>
      <c r="AK103" s="13"/>
      <c r="AL103" s="13"/>
      <c r="AM103" s="15"/>
      <c r="AN103" s="15"/>
      <c r="AO103" s="70"/>
      <c r="AP103" s="13" t="s">
        <v>308</v>
      </c>
      <c r="AQ103" s="18"/>
      <c r="AR103" s="15" t="s">
        <v>393</v>
      </c>
      <c r="AS103" s="16"/>
      <c r="AT103" s="15"/>
      <c r="AU103" s="21"/>
      <c r="AV103" s="21"/>
      <c r="AW103" s="21"/>
    </row>
    <row r="104" spans="1:49" x14ac:dyDescent="0.25">
      <c r="A104" s="70"/>
      <c r="B104" s="13" t="s">
        <v>311</v>
      </c>
      <c r="C104" s="13"/>
      <c r="D104" s="13"/>
      <c r="E104" s="13"/>
      <c r="F104" s="13"/>
      <c r="G104" s="70"/>
      <c r="H104" s="13" t="s">
        <v>311</v>
      </c>
      <c r="I104" s="13"/>
      <c r="J104" s="13"/>
      <c r="K104" s="13"/>
      <c r="L104" s="13"/>
      <c r="M104" s="70"/>
      <c r="N104" s="13" t="s">
        <v>311</v>
      </c>
      <c r="O104" s="13"/>
      <c r="P104" s="13"/>
      <c r="Q104" s="13"/>
      <c r="R104" s="13"/>
      <c r="S104" s="70"/>
      <c r="T104" s="13" t="s">
        <v>311</v>
      </c>
      <c r="U104" s="13"/>
      <c r="V104" s="13"/>
      <c r="W104" s="13"/>
      <c r="X104" s="13"/>
      <c r="Y104" s="70"/>
      <c r="Z104" s="13" t="s">
        <v>311</v>
      </c>
      <c r="AA104" s="16"/>
      <c r="AB104" s="13"/>
      <c r="AC104" s="16"/>
      <c r="AD104" s="13"/>
      <c r="AE104" s="70"/>
      <c r="AF104" s="13" t="s">
        <v>311</v>
      </c>
      <c r="AG104" s="17"/>
      <c r="AH104" s="17"/>
      <c r="AI104" s="17"/>
      <c r="AJ104" s="15"/>
      <c r="AK104" s="13"/>
      <c r="AL104" s="13"/>
      <c r="AM104" s="15"/>
      <c r="AN104" s="15"/>
      <c r="AO104" s="70"/>
      <c r="AP104" s="13" t="s">
        <v>311</v>
      </c>
      <c r="AQ104" s="15"/>
      <c r="AR104" s="15" t="s">
        <v>393</v>
      </c>
      <c r="AS104" s="13"/>
      <c r="AT104" s="15"/>
      <c r="AU104" s="21"/>
      <c r="AV104" s="21"/>
      <c r="AW104" s="21"/>
    </row>
    <row r="105" spans="1:49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1"/>
      <c r="AR105" s="11"/>
      <c r="AS105" s="11"/>
      <c r="AT105" s="11"/>
      <c r="AU105" s="21"/>
      <c r="AV105" s="21"/>
      <c r="AW105" s="21"/>
    </row>
  </sheetData>
  <mergeCells count="75">
    <mergeCell ref="AO89:AO104"/>
    <mergeCell ref="A89:A104"/>
    <mergeCell ref="G89:G104"/>
    <mergeCell ref="M89:M104"/>
    <mergeCell ref="S89:S104"/>
    <mergeCell ref="Y89:Y104"/>
    <mergeCell ref="AE89:AE104"/>
    <mergeCell ref="AE55:AE70"/>
    <mergeCell ref="AO55:AO70"/>
    <mergeCell ref="C71:E71"/>
    <mergeCell ref="A72:A87"/>
    <mergeCell ref="G72:G87"/>
    <mergeCell ref="M72:M87"/>
    <mergeCell ref="S72:S87"/>
    <mergeCell ref="Y72:Y87"/>
    <mergeCell ref="AE72:AE87"/>
    <mergeCell ref="AO72:AO87"/>
    <mergeCell ref="Y55:Y70"/>
    <mergeCell ref="C54:E54"/>
    <mergeCell ref="A55:A70"/>
    <mergeCell ref="G55:G70"/>
    <mergeCell ref="M55:M70"/>
    <mergeCell ref="S55:S70"/>
    <mergeCell ref="AO21:AO36"/>
    <mergeCell ref="C37:E37"/>
    <mergeCell ref="O37:Q37"/>
    <mergeCell ref="A38:A53"/>
    <mergeCell ref="G38:G53"/>
    <mergeCell ref="M38:M53"/>
    <mergeCell ref="S38:S53"/>
    <mergeCell ref="Y38:Y53"/>
    <mergeCell ref="AE38:AE53"/>
    <mergeCell ref="AO38:AO53"/>
    <mergeCell ref="A21:A36"/>
    <mergeCell ref="G21:G36"/>
    <mergeCell ref="M21:M36"/>
    <mergeCell ref="S21:S36"/>
    <mergeCell ref="Y21:Y36"/>
    <mergeCell ref="AE21:AE36"/>
    <mergeCell ref="AE4:AE19"/>
    <mergeCell ref="AO4:AO19"/>
    <mergeCell ref="AQ12:AT12"/>
    <mergeCell ref="C20:E20"/>
    <mergeCell ref="I20:K20"/>
    <mergeCell ref="O20:Q20"/>
    <mergeCell ref="U20:W20"/>
    <mergeCell ref="AS20:AT20"/>
    <mergeCell ref="AK1:AN1"/>
    <mergeCell ref="AO1:AO3"/>
    <mergeCell ref="AP1:AP3"/>
    <mergeCell ref="AQ1:AR1"/>
    <mergeCell ref="AS1:AT1"/>
    <mergeCell ref="A4:A19"/>
    <mergeCell ref="G4:G19"/>
    <mergeCell ref="M4:M19"/>
    <mergeCell ref="S4:S19"/>
    <mergeCell ref="Y4:Y19"/>
    <mergeCell ref="AG1:AJ1"/>
    <mergeCell ref="M1:M3"/>
    <mergeCell ref="N1:N3"/>
    <mergeCell ref="O1:R1"/>
    <mergeCell ref="S1:S3"/>
    <mergeCell ref="T1:T3"/>
    <mergeCell ref="U1:X1"/>
    <mergeCell ref="Y1:Y3"/>
    <mergeCell ref="Z1:Z3"/>
    <mergeCell ref="AA1:AD1"/>
    <mergeCell ref="AE1:AE3"/>
    <mergeCell ref="AF1:AF3"/>
    <mergeCell ref="I1:L1"/>
    <mergeCell ref="A1:A3"/>
    <mergeCell ref="B1:B3"/>
    <mergeCell ref="C1:F1"/>
    <mergeCell ref="G1:G3"/>
    <mergeCell ref="H1:H3"/>
  </mergeCells>
  <conditionalFormatting sqref="A1:B88 C1:C3 D1:D60 E1:E3 F1:F40 H1:H88 I1:K3 M1:N88 O1:Q3 U1:W3 AA1:AA7 AB1:AB66 AC1:AC3 AE1:AF88 AK1:AK5 AL1:AL88 AM1:AM3 AN1:AP88 AQ1:AQ9 AR1:AR7 AU1:AW31 G2:G88 C6:C7 I6:J6 AG6 AM6:AM12 AK7:AK15 E8:E10 Q8:Q20 C9:C22 AA9:AA17 P10:P26 E12:E24 I12:I20 O12:O23 W12:W20 AG12:AJ12 AQ12 AQ15 AM16:AM23 AG18:AG29 AK18:AK34 AQ20:AQ25 Q22:Q54 U22:U23 W22:W26 AA23:AA27 C24:C37 U26:U27 AQ28:AQ29 E29:E40 I29:I55 U29:U37 W29:W50 AA29:AA39 AC29:AC30 AM29:AM31 AQ34:AQ35 AK36:AK37 AC37:AC42 AH37:AH53 AJ37:AJ51 AM37:AM51 AT37:AT46 U40:U56 AG40:AG42 AI40:AI48 AK40:AK55 C41:C42 F42:F88 E43:E60 AA43:AA51 C44:C56 AC44:AC51 AG46:AG55 AQ39:AQ51 AT50:AT51 AA53:AA56 K54 W54 AC54:AC68 AM54:AM69 AR56:AR63 AA58:AA60 C59:C60 U59:U71 AK60:AK66 I63:I71 AA63:AA66 O69:O71 AA69:AA71 AB69:AB88 AS70:AS75 K71:K75 AH71:AI73 AJ71:AJ88 AM71:AM88 AR73:AR76 I74:I88 O75:O88 AG76:AG77 AH76:AH80 AK76:AK84 K78:K83 AA78:AA80 AI79:AI88 Q80:Q88 AG80 AC83:AC84 AH83:AH88 AK87:AK88 AS88:AT88 K88 AA88 AC88 AQ88 AQ92:AQ96 C63:E73 C80:E88 E74:E79 C75:D77 AC78:AC80 AD78:AD88 AD1:AD9 X1:Z71 X74:Z77 Y72:Z73 W57:W71 AD12:AD69 AC12:AC19 AC71:AD77 U72:V74 U78:Z88 J63:J88 K60:K68 K57 L57:L88 I60:J62 O46:O64 P46:P88 O40:P45 I22:I23 I7:I9 J25:J56 J7:J23 O29:P37 O6:P9 Q63:Q71 R58:T60 R63:T88 S61:T62 Q56:T57 R1:T55 AR12:AR18 V8:V9 V12:V71 U12:U20 U4:V5 AQ98:AQ101 AR21:AR36 AT16:AT33 AR102:AR104 AR79:AR91 AQ54:AQ71 AQ75:AQ78 AR40:AR46 AR50:AR54 AS34:AS49 AS66:AS68 AS52:AS63 AS81:AS85 AS20:AS29 AS13:AS15 AS1:AT12 AT54:AT69 AT71:AT76 AT80:AT82 AH7:AH8 AG10:AH11 K37:K43 K46:K48 L46:L55 I89:L96 I98:L104 K10:L16 K24:L32 K19:L20 L17:L18 L33:L43 L1:L9">
    <cfRule type="containsText" dxfId="1158" priority="39" operator="containsText" text="bulat">
      <formula>NOT(ISERROR(SEARCH(("bulat"),(A1))))</formula>
    </cfRule>
  </conditionalFormatting>
  <conditionalFormatting sqref="A1:B88 C1:C3 D1:D60 E1:E3 F1:F40 H1:H88 I1:K3 M1:N88 O1:Q3 U1:W3 AA1:AA7 AB1:AB66 AC1:AC3 AE1:AF88 AK1:AK5 AL1:AL88 AM1:AM3 AN1:AP88 AQ1:AQ9 AR1:AR7 AU1:AW31 G2:G88 C6:C7 I6:J6 AG6 AM6:AM12 AK7:AK15 E8:E10 Q8:Q20 C9:C22 AA9:AA17 P10:P26 E12:E24 I12:I20 O12:O23 W12:W20 AG12:AJ12 AQ12 AQ15 AM16:AM23 AG18:AG29 AK18:AK34 AQ20:AQ25 Q22:Q54 U22:U23 W22:W26 AA23:AA27 C24:C37 U26:U27 AQ28:AQ29 E29:E40 I29:I55 U29:U37 W29:W50 AA29:AA39 AC29:AC30 AM29:AM31 AQ34:AQ35 AK36:AK37 AC37:AC42 AH37:AH53 AJ37:AJ51 AM37:AM51 AT37:AT46 U40:U56 AG40:AG42 AI40:AI48 AK40:AK55 C41:C42 F42:F88 E43:E60 AA43:AA51 C44:C56 AC44:AC51 AG46:AG55 AQ39:AQ51 AT50:AT51 AA53:AA56 K54 W54 AC54:AC68 AM54:AM69 AR56:AR63 AA58:AA60 C59:C60 U59:U71 AK60:AK66 I63:I71 AA63:AA66 O69:O71 AA69:AA71 AB69:AB88 AS70:AS75 K71:K75 AH71:AI73 AJ71:AJ88 AM71:AM88 AR73:AR76 I74:I88 O75:O88 AG76:AG77 AH76:AH80 AK76:AK84 K78:K83 AA78:AA80 AI79:AI88 Q80:Q88 AG80 AC83:AC84 AH83:AH88 AK87:AK88 AS88:AT88 K88 AA88 AC88 AQ88 AQ92:AQ96 C63:E73 C80:E88 E74:E79 C75:D77 AC78:AC80 AD78:AD88 AD1:AD9 X1:Z71 X74:Z77 Y72:Z73 W57:W71 AD12:AD69 AC12:AC19 AC71:AD77 U72:V74 U78:Z88 J63:J88 K60:K68 K57 L57:L88 I60:J62 O46:O64 P46:P88 O40:P45 I22:I23 I7:I9 J25:J56 J7:J23 O29:P37 O6:P9 Q63:Q71 R58:T60 R63:T88 S61:T62 Q56:T57 R1:T55 AR12:AR18 V8:V9 V12:V71 U12:U20 U4:V5 AQ98:AQ101 AR21:AR36 AT16:AT33 AR102:AR104 AR79:AR91 AQ54:AQ71 AQ75:AQ78 AR40:AR46 AR50:AR54 AS34:AS49 AS66:AS68 AS52:AS63 AS81:AS85 AS20:AS29 AS13:AS15 AS1:AT12 AT54:AT69 AT71:AT76 AT80:AT82 AH7:AH8 AG10:AH11 K37:K43 K46:K48 L46:L55 I89:L96 I98:L104 K10:L16 K24:L32 K19:L20 L17:L18 L33:L43 L1:L9">
    <cfRule type="containsText" dxfId="1157" priority="40" operator="containsText" text="erdal">
      <formula>NOT(ISERROR(SEARCH(("erdal"),(A1))))</formula>
    </cfRule>
  </conditionalFormatting>
  <conditionalFormatting sqref="A1:B88 C1:C3 D1:D60 E1:E3 F1:F40 H1:H88 I1:K3 M1:N88 O1:Q3 U1:W3 AA1:AA7 AB1:AB66 AC1:AC3 AE1:AF88 AK1:AK5 AL1:AL88 AM1:AM3 AN1:AP88 AQ1:AQ9 AR1:AR7 AU1:AW31 G2:G88 C6:C7 I6:J6 AG6 AM6:AM12 AK7:AK15 E8:E10 Q8:Q20 C9:C22 AA9:AA17 P10:P26 E12:E24 I12:I20 O12:O23 W12:W20 AG12:AJ12 AQ12 AQ15 AM16:AM23 AG18:AG29 AK18:AK34 AQ20:AQ25 Q22:Q54 U22:U23 W22:W26 AA23:AA27 C24:C37 U26:U27 AQ28:AQ29 E29:E40 I29:I55 U29:U37 W29:W50 AA29:AA39 AC29:AC30 AM29:AM31 AQ34:AQ35 AK36:AK37 AC37:AC42 AH37:AH53 AJ37:AJ51 AM37:AM51 AT37:AT46 U40:U56 AG40:AG42 AI40:AI48 AK40:AK55 C41:C42 F42:F88 E43:E60 AA43:AA51 C44:C56 AC44:AC51 AG46:AG55 AQ39:AQ51 AT50:AT51 AA53:AA56 K54 W54 AC54:AC68 AM54:AM69 AR56:AR63 AA58:AA60 C59:C60 U59:U71 AK60:AK66 I63:I71 AA63:AA66 O69:O71 AA69:AA71 AB69:AB88 AS70:AS75 K71:K75 AH71:AI73 AJ71:AJ88 AM71:AM88 AR73:AR76 I74:I88 O75:O88 AG76:AG77 AH76:AH80 AK76:AK84 K78:K83 AA78:AA80 AI79:AI88 Q80:Q88 AG80 AC83:AC84 AH83:AH88 AK87:AK88 AS88:AT88 K88 AA88 AC88 AQ88 AQ92:AQ96 C63:E73 C80:E88 E74:E79 C75:D77 AC78:AC80 AD78:AD88 AD1:AD9 X1:Z71 X74:Z77 Y72:Z73 W57:W71 AD12:AD69 AC12:AC19 AC71:AD77 U72:V74 U78:Z88 J63:J88 K60:K68 K57 L57:L88 I60:J62 O46:O64 P46:P88 O40:P45 I22:I23 I7:I9 J25:J56 J7:J23 O29:P37 O6:P9 Q63:Q71 R58:T60 R63:T88 S61:T62 Q56:T57 R1:T55 AR12:AR18 V8:V9 V12:V71 U12:U20 U4:V5 AQ98:AQ101 AR21:AR36 AT16:AT33 AR102:AR104 AR79:AR91 AQ54:AQ71 AQ75:AQ78 AR40:AR46 AR50:AR54 AS34:AS49 AS66:AS68 AS52:AS63 AS81:AS85 AS20:AS29 AS13:AS15 AS1:AT12 AT54:AT69 AT71:AT76 AT80:AT82 AH7:AH8 AG10:AH11 K37:K43 K46:K48 L46:L55 I89:L96 I98:L104 K10:L16 K24:L32 K19:L20 L17:L18 L33:L43 L1:L9">
    <cfRule type="containsText" dxfId="1156" priority="41" operator="containsText" text="atasoy">
      <formula>NOT(ISERROR(SEARCH(("atasoy"),(A1))))</formula>
    </cfRule>
  </conditionalFormatting>
  <conditionalFormatting sqref="A1:B88 C1:C3 D1:D60 E1:E3 F1:F40 H1:H88 I1:K3 M1:N88 O1:Q3 U1:W3 AA1:AA7 AB1:AB66 AC1:AC3 AE1:AF88 AK1:AK5 AL1:AL88 AM1:AM3 AN1:AP88 AQ1:AQ9 AR1:AR7 AU1:AW31 G2:G88 C6:C7 I6:J6 AG6 AM6:AM12 AK7:AK15 E8:E10 Q8:Q20 C9:C22 AA9:AA17 P10:P26 E12:E24 I12:I20 O12:O23 W12:W20 AG12:AJ12 AQ12 AQ15 AM16:AM23 AG18:AG29 AK18:AK34 AQ20:AQ25 Q22:Q54 U22:U23 W22:W26 AA23:AA27 C24:C37 U26:U27 AQ28:AQ29 E29:E40 I29:I55 U29:U37 W29:W50 AA29:AA39 AC29:AC30 AM29:AM31 AQ34:AQ35 AK36:AK37 AC37:AC42 AH37:AH53 AJ37:AJ51 AM37:AM51 AT37:AT46 U40:U56 AG40:AG42 AI40:AI48 AK40:AK55 C41:C42 F42:F88 E43:E60 AA43:AA51 C44:C56 AC44:AC51 AG46:AG55 AQ39:AQ51 AT50:AT51 AA53:AA56 K54 W54 AC54:AC68 AM54:AM69 AR56:AR63 AA58:AA60 C59:C60 U59:U71 AK60:AK66 I63:I71 AA63:AA66 O69:O71 AA69:AA71 AB69:AB88 AS70:AS75 K71:K75 AH71:AI73 AJ71:AJ88 AM71:AM88 AR73:AR76 I74:I88 O75:O88 AG76:AG77 AH76:AH80 AK76:AK84 K78:K83 AA78:AA80 AI79:AI88 Q80:Q88 AG80 AC83:AC84 AH83:AH88 AK87:AK88 AS88:AT88 K88 AA88 AC88 AQ88 AQ92:AQ96 C63:E73 C80:E88 E74:E79 C75:D77 AC78:AC80 AD78:AD88 AD1:AD9 X1:Z71 X74:Z77 Y72:Z73 W57:W71 AD12:AD69 AC12:AC19 AC71:AD77 U72:V74 U78:Z88 J63:J88 K60:K68 K57 L57:L88 I60:J62 O46:O64 P46:P88 O40:P45 I22:I23 I7:I9 J25:J56 J7:J23 O29:P37 O6:P9 Q63:Q71 R58:T60 R63:T88 S61:T62 Q56:T57 R1:T55 AR12:AR18 V8:V9 V12:V71 U12:U20 U4:V5 AQ98:AQ101 AR21:AR36 AT16:AT33 AR102:AR104 AR79:AR91 AQ54:AQ71 AQ75:AQ78 AR40:AR46 AR50:AR54 AS34:AS49 AS66:AS68 AS52:AS63 AS81:AS85 AS20:AS29 AS13:AS15 AS1:AT12 AT54:AT69 AT71:AT76 AT80:AT82 AH7:AH8 AG10:AH11 K37:K43 K46:K48 L46:L55 I89:L96 I98:L104 K10:L16 K24:L32 K19:L20 L17:L18 L33:L43 L1:L9">
    <cfRule type="containsText" dxfId="1155" priority="42" operator="containsText" text="güngüneş">
      <formula>NOT(ISERROR(SEARCH(("güngüneş"),(A1))))</formula>
    </cfRule>
  </conditionalFormatting>
  <conditionalFormatting sqref="A1:B88 C1:C3 D1:D60 E1:E3 F1:F40 H1:H88 I1:K3 M1:N88 O1:Q3 U1:W3 AA1:AA7 AB1:AB66 AC1:AC3 AE1:AF88 AK1:AK5 AL1:AL88 AM1:AM3 AN1:AP88 AQ1:AQ9 AR1:AR7 AU1:AW31 G2:G88 C6:C7 I6:J6 AG6 AM6:AM12 AK7:AK15 E8:E10 Q8:Q20 C9:C22 AA9:AA17 P10:P26 E12:E24 I12:I20 O12:O23 W12:W20 AG12:AJ12 AQ12 AQ15 AM16:AM23 AG18:AG29 AK18:AK34 AQ20:AQ25 Q22:Q54 U22:U23 W22:W26 AA23:AA27 C24:C37 U26:U27 AQ28:AQ29 E29:E40 I29:I55 U29:U37 W29:W50 AA29:AA39 AC29:AC30 AM29:AM31 AQ34:AQ35 AK36:AK37 AC37:AC42 AH37:AH53 AJ37:AJ51 AM37:AM51 AT37:AT46 U40:U56 AG40:AG42 AI40:AI48 AK40:AK55 C41:C42 F42:F88 E43:E60 AA43:AA51 C44:C56 AC44:AC51 AG46:AG55 AQ39:AQ51 AT50:AT51 AA53:AA56 K54 W54 AC54:AC68 AM54:AM69 AR56:AR63 AA58:AA60 C59:C60 U59:U71 AK60:AK66 I63:I71 AA63:AA66 O69:O71 AA69:AA71 AB69:AB88 AS70:AS75 K71:K75 AH71:AI73 AJ71:AJ88 AM71:AM88 AR73:AR76 I74:I88 O75:O88 AG76:AG77 AH76:AH80 AK76:AK84 K78:K83 AA78:AA80 AI79:AI88 Q80:Q88 AG80 AC83:AC84 AH83:AH88 AK87:AK88 AS88:AT88 K88 AA88 AC88 AQ88 AQ92:AQ96 C63:E73 C80:E88 E74:E79 C75:D77 AC78:AC80 AD78:AD88 AD1:AD9 X1:Z71 X74:Z77 Y72:Z73 W57:W71 AD12:AD69 AC12:AC19 AC71:AD77 U72:V74 U78:Z88 J63:J88 K60:K68 K57 L57:L88 I60:J62 O46:O64 P46:P88 O40:P45 I22:I23 I7:I9 J25:J56 J7:J23 O29:P37 O6:P9 Q63:Q71 R58:T60 R63:T88 S61:T62 Q56:T57 R1:T55 AR12:AR18 V8:V9 V12:V71 U12:U20 U4:V5 AQ98:AQ101 AR21:AR36 AT16:AT33 AR102:AR104 AR79:AR91 AQ54:AQ71 AQ75:AQ78 AR40:AR46 AR50:AR54 AS34:AS49 AS66:AS68 AS52:AS63 AS81:AS85 AS20:AS29 AS13:AS15 AS1:AT12 AT54:AT69 AT71:AT76 AT80:AT82 AH7:AH8 AG10:AH11 K37:K43 K46:K48 L46:L55 I89:L96 I98:L104 K10:L16 K24:L32 K19:L20 L17:L18 L33:L43 L1:L9">
    <cfRule type="containsText" dxfId="1154" priority="43" operator="containsText" text="yeşilyurt">
      <formula>NOT(ISERROR(SEARCH(("yeşilyurt"),(A1))))</formula>
    </cfRule>
  </conditionalFormatting>
  <conditionalFormatting sqref="A1:B88 C1:C3 D1:D60 E1:E3 F1:F40 H1:H88 I1:K3 M1:N88 O1:Q3 U1:W3 AA1:AA7 AB1:AB66 AC1:AC3 AE1:AF88 AK1:AK5 AL1:AL88 AM1:AM3 AN1:AP88 AQ1:AQ9 AR1:AR7 AU1:AW31 G2:G88 C6:C7 I6:J6 AG6 AM6:AM12 AK7:AK15 E8:E10 Q8:Q20 C9:C22 AA9:AA17 P10:P26 E12:E24 I12:I20 O12:O23 W12:W20 AG12:AJ12 AQ12 AQ15 AM16:AM23 AG18:AG29 AK18:AK34 AQ20:AQ25 Q22:Q54 U22:U23 W22:W26 AA23:AA27 C24:C37 U26:U27 AQ28:AQ29 E29:E40 I29:I55 U29:U37 W29:W50 AA29:AA39 AC29:AC30 AM29:AM31 AQ34:AQ35 AK36:AK37 AC37:AC42 AH37:AH53 AJ37:AJ51 AM37:AM51 AT37:AT46 U40:U56 AG40:AG42 AI40:AI48 AK40:AK55 C41:C42 F42:F88 E43:E60 AA43:AA51 C44:C56 AC44:AC51 AG46:AG55 AQ39:AQ51 AT50:AT51 AA53:AA56 K54 W54 AC54:AC68 AM54:AM69 AR56:AR63 AA58:AA60 C59:C60 U59:U71 AK60:AK66 I63:I71 AA63:AA66 O69:O71 AA69:AA71 AB69:AB88 AS70:AS75 K71:K75 AH71:AI73 AJ71:AJ88 AM71:AM88 AR73:AR76 I74:I88 O75:O88 AG76:AG77 AH76:AH80 AK76:AK84 K78:K83 AA78:AA80 AI79:AI88 Q80:Q88 AG80 AC83:AC84 AH83:AH88 AK87:AK88 AS88:AT88 K88 AA88 AC88 AQ88 AQ92:AQ96 C63:E73 C80:E88 E74:E79 C75:D77 AC78:AC80 AD78:AD88 AD1:AD9 X1:Z71 X74:Z77 Y72:Z73 W57:W71 AD12:AD69 AC12:AC19 AC71:AD77 U72:V74 U78:Z88 J63:J88 K60:K68 K57 L57:L88 I60:J62 O46:O64 P46:P88 O40:P45 I22:I23 I7:I9 J25:J56 J7:J23 O29:P37 O6:P9 Q63:Q71 R58:T60 R63:T88 S61:T62 Q56:T57 R1:T55 AR12:AR18 V8:V9 V12:V71 U12:U20 U4:V5 AQ98:AQ101 AR21:AR36 AT16:AT33 AR102:AR104 AR79:AR91 AQ54:AQ71 AQ75:AQ78 AR40:AR46 AR50:AR54 AS34:AS49 AS66:AS68 AS52:AS63 AS81:AS85 AS20:AS29 AS13:AS15 AS1:AT12 AT54:AT69 AT71:AT76 AT80:AT82 AH7:AH8 AG10:AH11 K37:K43 K46:K48 L46:L55 I89:L96 I98:L104 K10:L16 K24:L32 K19:L20 L17:L18 L33:L43 L1:L9">
    <cfRule type="containsText" dxfId="1153" priority="44" operator="containsText" text="altun">
      <formula>NOT(ISERROR(SEARCH(("altun"),(A1))))</formula>
    </cfRule>
  </conditionalFormatting>
  <conditionalFormatting sqref="A1:B88 C1:C3 D1:D60 E1:E3 F1:F40 H1:H88 I1:K3 M1:N88 O1:Q3 U1:W3 AA1:AA7 AB1:AB66 AC1:AC3 AE1:AF88 AK1:AK5 AL1:AL88 AM1:AM3 AN1:AP88 AQ1:AQ9 AR1:AR7 AU1:AW31 G2:G88 C6:C7 I6:J6 AG6 AM6:AM12 AK7:AK15 E8:E10 Q8:Q20 C9:C22 AA9:AA17 P10:P26 E12:E24 I12:I20 O12:O23 W12:W20 AG12:AJ12 AQ12 AQ15 AM16:AM23 AG18:AG29 AK18:AK34 AQ20:AQ25 Q22:Q54 U22:U23 W22:W26 AA23:AA27 C24:C37 U26:U27 AQ28:AQ29 E29:E40 I29:I55 U29:U37 W29:W50 AA29:AA39 AC29:AC30 AM29:AM31 AQ34:AQ35 AK36:AK37 AC37:AC42 AH37:AH53 AJ37:AJ51 AM37:AM51 AT37:AT46 U40:U56 AG40:AG42 AI40:AI48 AK40:AK55 C41:C42 F42:F88 E43:E60 AA43:AA51 C44:C56 AC44:AC51 AG46:AG55 AQ39:AQ51 AT50:AT51 AA53:AA56 K54 W54 AC54:AC68 AM54:AM69 AR56:AR63 AA58:AA60 C59:C60 U59:U71 AK60:AK66 I63:I71 AA63:AA66 O69:O71 AA69:AA71 AB69:AB88 AS70:AS75 K71:K75 AH71:AI73 AJ71:AJ88 AM71:AM88 AR73:AR76 I74:I88 O75:O88 AG76:AG77 AH76:AH80 AK76:AK84 K78:K83 AA78:AA80 AI79:AI88 Q80:Q88 AG80 AC83:AC84 AH83:AH88 AK87:AK88 AS88:AT88 K88 AA88 AC88 AQ88 AQ92:AQ96 C63:E73 C80:E88 E74:E79 C75:D77 AC78:AC80 AD78:AD88 AD1:AD9 X1:Z71 X74:Z77 Y72:Z73 W57:W71 AD12:AD69 AC12:AC19 AC71:AD77 U72:V74 U78:Z88 J63:J88 K60:K68 K57 L57:L88 I60:J62 O46:O64 P46:P88 O40:P45 I22:I23 I7:I9 J25:J56 J7:J23 O29:P37 O6:P9 Q63:Q71 R58:T60 R63:T88 S61:T62 Q56:T57 R1:T55 AR12:AR18 V8:V9 V12:V71 U12:U20 U4:V5 AQ98:AQ101 AR21:AR36 AT16:AT33 AR102:AR104 AR79:AR91 AQ54:AQ71 AQ75:AQ78 AR40:AR46 AR50:AR54 AS34:AS49 AS66:AS68 AS52:AS63 AS81:AS85 AS20:AS29 AS13:AS15 AS1:AT12 AT54:AT69 AT71:AT76 AT80:AT82 AH7:AH8 AG10:AH11 K37:K43 K46:K48 L46:L55 I89:L96 I98:L104 K10:L16 K24:L32 K19:L20 L17:L18 L33:L43 L1:L9">
    <cfRule type="containsText" dxfId="1152" priority="45" operator="containsText" text="atasever">
      <formula>NOT(ISERROR(SEARCH(("atasever"),(A1))))</formula>
    </cfRule>
  </conditionalFormatting>
  <conditionalFormatting sqref="A1:B88 C1:C3 D1:D60 E1:E3 F1:F40 H1:H88 I1:K3 M1:N88 O1:Q3 U1:W3 AA1:AA7 AB1:AB66 AC1:AC3 AE1:AF88 AK1:AK5 AL1:AL88 AM1:AM3 AN1:AP88 AQ1:AQ9 AR1:AR7 AU1:AW31 G2:G88 C6:C7 I6:J6 AG6 AM6:AM12 AK7:AK15 E8:E10 Q8:Q20 C9:C22 AA9:AA17 P10:P26 E12:E24 I12:I20 O12:O23 W12:W20 AG12:AJ12 AQ12 AQ15 AM16:AM23 AG18:AG29 AK18:AK34 AQ20:AQ25 Q22:Q54 U22:U23 W22:W26 AA23:AA27 C24:C37 U26:U27 AQ28:AQ29 E29:E40 I29:I55 U29:U37 W29:W50 AA29:AA39 AC29:AC30 AM29:AM31 AQ34:AQ35 AK36:AK37 AC37:AC42 AH37:AH53 AJ37:AJ51 AM37:AM51 AT37:AT46 U40:U56 AG40:AG42 AI40:AI48 AK40:AK55 C41:C42 F42:F88 E43:E60 AA43:AA51 C44:C56 AC44:AC51 AG46:AG55 AQ39:AQ51 AT50:AT51 AA53:AA56 K54 W54 AC54:AC68 AM54:AM69 AR56:AR63 AA58:AA60 C59:C60 U59:U71 AK60:AK66 I63:I71 AA63:AA66 O69:O71 AA69:AA71 AB69:AB88 AS70:AS75 K71:K75 AH71:AI73 AJ71:AJ88 AM71:AM88 AR73:AR76 I74:I88 O75:O88 AG76:AG77 AH76:AH80 AK76:AK84 K78:K83 AA78:AA80 AI79:AI88 Q80:Q88 AG80 AC83:AC84 AH83:AH88 AK87:AK88 AS88:AT88 K88 AA88 AC88 AQ88 AQ92:AQ96 C63:E73 C80:E88 E74:E79 C75:D77 AC78:AC80 AD78:AD88 AD1:AD9 X1:Z71 X74:Z77 Y72:Z73 W57:W71 AD12:AD69 AC12:AC19 AC71:AD77 U72:V74 U78:Z88 J63:J88 K60:K68 K57 L57:L88 I60:J62 O46:O64 P46:P88 O40:P45 I22:I23 I7:I9 J25:J56 J7:J23 O29:P37 O6:P9 Q63:Q71 R58:T60 R63:T88 S61:T62 Q56:T57 R1:T55 AR12:AR18 V8:V9 V12:V71 U12:U20 U4:V5 AQ98:AQ101 AR21:AR36 AT16:AT33 AR102:AR104 AR79:AR91 AQ54:AQ71 AQ75:AQ78 AR40:AR46 AR50:AR54 AS34:AS49 AS66:AS68 AS52:AS63 AS81:AS85 AS20:AS29 AS13:AS15 AS1:AT12 AT54:AT69 AT71:AT76 AT80:AT82 AH7:AH8 AG10:AH11 K37:K43 K46:K48 L46:L55 I89:L96 I98:L104 K10:L16 K24:L32 K19:L20 L17:L18 L33:L43 L1:L9">
    <cfRule type="containsText" dxfId="1151" priority="46" operator="containsText" text="sezer">
      <formula>NOT(ISERROR(SEARCH(("sezer"),(A1))))</formula>
    </cfRule>
  </conditionalFormatting>
  <conditionalFormatting sqref="A1:B88 C1:C3 D1:D60 E1:E3 F1:F40 H1:H88 I1:K3 M1:N88 O1:Q3 U1:W3 AA1:AA7 AB1:AB66 AC1:AC3 AE1:AF88 AK1:AK5 AL1:AL88 AM1:AM3 AN1:AP88 AQ1:AQ9 AR1:AR7 AU1:AW31 G2:G88 C6:C7 I6:J6 AG6 AM6:AM12 AK7:AK15 E8:E10 Q8:Q20 C9:C22 AA9:AA17 P10:P26 E12:E24 I12:I20 O12:O23 W12:W20 AG12:AJ12 AQ12 AQ15 AM16:AM23 AG18:AG29 AK18:AK34 AQ20:AQ25 Q22:Q54 U22:U23 W22:W26 AA23:AA27 C24:C37 U26:U27 AQ28:AQ29 E29:E40 I29:I55 U29:U37 W29:W50 AA29:AA39 AC29:AC30 AM29:AM31 AQ34:AQ35 AK36:AK37 AC37:AC42 AH37:AH53 AJ37:AJ51 AM37:AM51 AT37:AT46 U40:U56 AG40:AG42 AI40:AI48 AK40:AK55 C41:C42 F42:F88 E43:E60 AA43:AA51 C44:C56 AC44:AC51 AG46:AG55 AQ39:AQ51 AT50:AT51 AA53:AA56 K54 W54 AC54:AC68 AM54:AM69 AR56:AR63 AA58:AA60 C59:C60 U59:U71 AK60:AK66 I63:I71 AA63:AA66 O69:O71 AA69:AA71 AB69:AB88 AS70:AS75 K71:K75 AH71:AI73 AJ71:AJ88 AM71:AM88 AR73:AR76 I74:I88 O75:O88 AG76:AG77 AH76:AH80 AK76:AK84 K78:K83 AA78:AA80 AI79:AI88 Q80:Q88 AG80 AC83:AC84 AH83:AH88 AK87:AK88 AS88:AT88 K88 AA88 AC88 AQ88 AQ92:AQ96 C63:E73 C80:E88 E74:E79 C75:D77 AC78:AC80 AD78:AD88 AD1:AD9 X1:Z71 X74:Z77 Y72:Z73 W57:W71 AD12:AD69 AC12:AC19 AC71:AD77 U72:V74 U78:Z88 J63:J88 K60:K68 K57 L57:L88 I60:J62 O46:O64 P46:P88 O40:P45 I22:I23 I7:I9 J25:J56 J7:J23 O29:P37 O6:P9 Q63:Q71 R58:T60 R63:T88 S61:T62 Q56:T57 R1:T55 AR12:AR18 V8:V9 V12:V71 U12:U20 U4:V5 AQ98:AQ101 AR21:AR36 AT16:AT33 AR102:AR104 AR79:AR91 AQ54:AQ71 AQ75:AQ78 AR40:AR46 AR50:AR54 AS34:AS49 AS66:AS68 AS52:AS63 AS81:AS85 AS20:AS29 AS13:AS15 AS1:AT12 AT54:AT69 AT71:AT76 AT80:AT82 AH7:AH8 AG10:AH11 K37:K43 K46:K48 L46:L55 I89:L96 I98:L104 K10:L16 K24:L32 K19:L20 L17:L18 L33:L43 L1:L9">
    <cfRule type="containsText" dxfId="1150" priority="47" operator="containsText" text="geçmiş">
      <formula>NOT(ISERROR(SEARCH(("geçmiş"),(A1))))</formula>
    </cfRule>
  </conditionalFormatting>
  <conditionalFormatting sqref="A1:B88 C1:C3 D1:D60 E1:E3 F1:F40 H1:H88 I1:K3 M1:N88 O1:Q3 U1:W3 AA1:AA7 AB1:AB66 AC1:AC3 AE1:AF88 AK1:AK5 AL1:AL88 AM1:AM3 AN1:AP88 AQ1:AQ9 AR1:AR7 AU1:AW31 G2:G88 C6:C7 I6:J6 AG6 AM6:AM12 AK7:AK15 E8:E10 Q8:Q20 C9:C22 AA9:AA17 P10:P26 E12:E24 I12:I20 O12:O23 W12:W20 AG12:AJ12 AQ12 AQ15 AM16:AM23 AG18:AG29 AK18:AK34 AQ20:AQ25 Q22:Q54 U22:U23 W22:W26 AA23:AA27 C24:C37 U26:U27 AQ28:AQ29 E29:E40 I29:I55 U29:U37 W29:W50 AA29:AA39 AC29:AC30 AM29:AM31 AQ34:AQ35 AK36:AK37 AC37:AC42 AH37:AH53 AJ37:AJ51 AM37:AM51 AT37:AT46 U40:U56 AG40:AG42 AI40:AI48 AK40:AK55 C41:C42 F42:F88 E43:E60 AA43:AA51 C44:C56 AC44:AC51 AG46:AG55 AQ39:AQ51 AT50:AT51 AA53:AA56 K54 W54 AC54:AC68 AM54:AM69 AR56:AR63 AA58:AA60 C59:C60 U59:U71 AK60:AK66 I63:I71 AA63:AA66 O69:O71 AA69:AA71 AB69:AB88 AS70:AS75 K71:K75 AH71:AI73 AJ71:AJ88 AM71:AM88 AR73:AR76 I74:I88 O75:O88 AG76:AG77 AH76:AH80 AK76:AK84 K78:K83 AA78:AA80 AI79:AI88 Q80:Q88 AG80 AC83:AC84 AH83:AH88 AK87:AK88 AS88:AT88 K88 AA88 AC88 AQ88 AQ92:AQ96 C63:E73 C80:E88 E74:E79 C75:D77 AC78:AC80 AD78:AD88 AD1:AD9 X1:Z71 X74:Z77 Y72:Z73 W57:W71 AD12:AD69 AC12:AC19 AC71:AD77 U72:V74 U78:Z88 J63:J88 K60:K68 K57 L57:L88 I60:J62 O46:O64 P46:P88 O40:P45 I22:I23 I7:I9 J25:J56 J7:J23 O29:P37 O6:P9 Q63:Q71 R58:T60 R63:T88 S61:T62 Q56:T57 R1:T55 AR12:AR18 V8:V9 V12:V71 U12:U20 U4:V5 AQ98:AQ101 AR21:AR36 AT16:AT33 AR102:AR104 AR79:AR91 AQ54:AQ71 AQ75:AQ78 AR40:AR46 AR50:AR54 AS34:AS49 AS66:AS68 AS52:AS63 AS81:AS85 AS20:AS29 AS13:AS15 AS1:AT12 AT54:AT69 AT71:AT76 AT80:AT82 AH7:AH8 AG10:AH11 K37:K43 K46:K48 L46:L55 I89:L96 I98:L104 K10:L16 K24:L32 K19:L20 L17:L18 L33:L43 L1:L9">
    <cfRule type="containsText" dxfId="1149" priority="48" operator="containsText" text="yükseltürk">
      <formula>NOT(ISERROR(SEARCH(("yükseltürk"),(A1))))</formula>
    </cfRule>
  </conditionalFormatting>
  <conditionalFormatting sqref="A1:B88 C1:C3 D1:D60 E1:E3 F1:F40 H1:H88 I1:K3 M1:N88 O1:Q3 U1:W3 AA1:AA7 AB1:AB66 AC1:AC3 AE1:AF88 AK1:AK5 AL1:AL88 AM1:AM3 AN1:AP88 AQ1:AQ9 AR1:AR7 AU1:AW31 G2:G88 C6:C7 I6:J6 AG6 AM6:AM12 AK7:AK15 E8:E10 Q8:Q20 C9:C22 AA9:AA17 P10:P26 E12:E24 I12:I20 O12:O23 W12:W20 AG12:AJ12 AQ12 AQ15 AM16:AM23 AG18:AG29 AK18:AK34 AQ20:AQ25 Q22:Q54 U22:U23 W22:W26 AA23:AA27 C24:C37 U26:U27 AQ28:AQ29 E29:E40 I29:I55 U29:U37 W29:W50 AA29:AA39 AC29:AC30 AM29:AM31 AQ34:AQ35 AK36:AK37 AC37:AC42 AH37:AH53 AJ37:AJ51 AM37:AM51 AT37:AT46 U40:U56 AG40:AG42 AI40:AI48 AK40:AK55 C41:C42 F42:F88 E43:E60 AA43:AA51 C44:C56 AC44:AC51 AG46:AG55 AQ39:AQ51 AT50:AT51 AA53:AA56 K54 W54 AC54:AC68 AM54:AM69 AR56:AR63 AA58:AA60 C59:C60 U59:U71 AK60:AK66 I63:I71 AA63:AA66 O69:O71 AA69:AA71 AB69:AB88 AS70:AS75 K71:K75 AH71:AI73 AJ71:AJ88 AM71:AM88 AR73:AR76 I74:I88 O75:O88 AG76:AG77 AH76:AH80 AK76:AK84 K78:K83 AA78:AA80 AI79:AI88 Q80:Q88 AG80 AC83:AC84 AH83:AH88 AK87:AK88 AS88:AT88 K88 AA88 AC88 AQ88 AQ92:AQ96 C63:E73 C80:E88 E74:E79 C75:D77 AC78:AC80 AD78:AD88 AD1:AD9 X1:Z71 X74:Z77 Y72:Z73 W57:W71 AD12:AD69 AC12:AC19 AC71:AD77 U72:V74 U78:Z88 J63:J88 K60:K68 K57 L57:L88 I60:J62 O46:O64 P46:P88 O40:P45 I22:I23 I7:I9 J25:J56 J7:J23 O29:P37 O6:P9 Q63:Q71 R58:T60 R63:T88 S61:T62 Q56:T57 R1:T55 AR12:AR18 V8:V9 V12:V71 U12:U20 U4:V5 AQ98:AQ101 AR21:AR36 AT16:AT33 AR102:AR104 AR79:AR91 AQ54:AQ71 AQ75:AQ78 AR40:AR46 AR50:AR54 AS34:AS49 AS66:AS68 AS52:AS63 AS81:AS85 AS20:AS29 AS13:AS15 AS1:AT12 AT54:AT69 AT71:AT76 AT80:AT82 AH7:AH8 AG10:AH11 K37:K43 K46:K48 L46:L55 I89:L96 I98:L104 K10:L16 K24:L32 K19:L20 L17:L18 L33:L43 L1:L9">
    <cfRule type="containsText" dxfId="1148" priority="49" operator="containsText" text="atasoy">
      <formula>NOT(ISERROR(SEARCH(("atasoy"),(A1))))</formula>
    </cfRule>
  </conditionalFormatting>
  <conditionalFormatting sqref="A1:B88 C1:C3 D1:D60 E1:E3 F1:F40 H1:H88 I1:K3 M1:N88 O1:Q3 U1:W3 AA1:AA7 AB1:AB66 AC1:AC3 AE1:AF88 AK1:AK5 AL1:AL88 AM1:AM3 AN1:AP88 AQ1:AQ9 AR1:AR7 AU1:AW31 G2:G88 C6:C7 I6:J6 AG6 AM6:AM12 AK7:AK15 E8:E10 Q8:Q20 C9:C22 AA9:AA17 P10:P26 E12:E24 I12:I20 O12:O23 W12:W20 AG12:AJ12 AQ12 AQ15 AM16:AM23 AG18:AG29 AK18:AK34 AQ20:AQ25 Q22:Q54 U22:U23 W22:W26 AA23:AA27 C24:C37 U26:U27 AQ28:AQ29 E29:E40 I29:I55 U29:U37 W29:W50 AA29:AA39 AC29:AC30 AM29:AM31 AQ34:AQ35 AK36:AK37 AC37:AC42 AH37:AH53 AJ37:AJ51 AM37:AM51 AT37:AT46 U40:U56 AG40:AG42 AI40:AI48 AK40:AK55 C41:C42 F42:F88 E43:E60 AA43:AA51 C44:C56 AC44:AC51 AG46:AG55 AQ39:AQ51 AT50:AT51 AA53:AA56 K54 W54 AC54:AC68 AM54:AM69 AR56:AR63 AA58:AA60 C59:C60 U59:U71 AK60:AK66 I63:I71 AA63:AA66 O69:O71 AA69:AA71 AB69:AB88 AS70:AS75 K71:K75 AH71:AI73 AJ71:AJ88 AM71:AM88 AR73:AR76 I74:I88 O75:O88 AG76:AG77 AH76:AH80 AK76:AK84 K78:K83 AA78:AA80 AI79:AI88 Q80:Q88 AG80 AC83:AC84 AH83:AH88 AK87:AK88 AS88:AT88 K88 AA88 AC88 AQ88 AQ92:AQ96 C63:E73 C80:E88 E74:E79 C75:D77 AC78:AC80 AD78:AD88 AD1:AD9 X1:Z71 X74:Z77 Y72:Z73 W57:W71 AD12:AD69 AC12:AC19 AC71:AD77 U72:V74 U78:Z88 J63:J88 K60:K68 K57 L57:L88 I60:J62 O46:O64 P46:P88 O40:P45 I22:I23 I7:I9 J25:J56 J7:J23 O29:P37 O6:P9 Q63:Q71 R58:T60 R63:T88 S61:T62 Q56:T57 R1:T55 AR12:AR18 V8:V9 V12:V71 U12:U20 U4:V5 AQ98:AQ101 AR21:AR36 AT16:AT33 AR102:AR104 AR79:AR91 AQ54:AQ71 AQ75:AQ78 AR40:AR46 AR50:AR54 AS34:AS49 AS66:AS68 AS52:AS63 AS81:AS85 AS20:AS29 AS13:AS15 AS1:AT12 AT54:AT69 AT71:AT76 AT80:AT82 AH7:AH8 AG10:AH11 K37:K43 K46:K48 L46:L55 I89:L96 I98:L104 K10:L16 K24:L32 K19:L20 L17:L18 L33:L43 L1:L9">
    <cfRule type="containsText" dxfId="1147" priority="50" operator="containsText" text="gürer">
      <formula>NOT(ISERROR(SEARCH(("gürer"),(A1))))</formula>
    </cfRule>
  </conditionalFormatting>
  <conditionalFormatting sqref="A1:B88 C1:C3 D1:D60 E1:E3 F1:F40 H1:H88 I1:K3 M1:N88 O1:Q3 U1:W3 AA1:AA7 AB1:AB66 AC1:AC3 AE1:AF88 AK1:AK5 AL1:AL88 AM1:AM3 AN1:AP88 AQ1:AQ9 AR1:AR7 AU1:AW31 G2:G88 C6:C7 I6:J6 AG6 AM6:AM12 AK7:AK15 E8:E10 Q8:Q20 C9:C22 AA9:AA17 P10:P26 E12:E24 I12:I20 O12:O23 W12:W20 AG12:AJ12 AQ12 AQ15 AM16:AM23 AG18:AG29 AK18:AK34 AQ20:AQ25 Q22:Q54 U22:U23 W22:W26 AA23:AA27 C24:C37 U26:U27 AQ28:AQ29 E29:E40 I29:I55 U29:U37 W29:W50 AA29:AA39 AC29:AC30 AM29:AM31 AQ34:AQ35 AK36:AK37 AC37:AC42 AH37:AH53 AJ37:AJ51 AM37:AM51 AT37:AT46 U40:U56 AG40:AG42 AI40:AI48 AK40:AK55 C41:C42 F42:F88 E43:E60 AA43:AA51 C44:C56 AC44:AC51 AG46:AG55 AQ39:AQ51 AT50:AT51 AA53:AA56 K54 W54 AC54:AC68 AM54:AM69 AR56:AR63 AA58:AA60 C59:C60 U59:U71 AK60:AK66 I63:I71 AA63:AA66 O69:O71 AA69:AA71 AB69:AB88 AS70:AS75 K71:K75 AH71:AI73 AJ71:AJ88 AM71:AM88 AR73:AR76 I74:I88 O75:O88 AG76:AG77 AH76:AH80 AK76:AK84 K78:K83 AA78:AA80 AI79:AI88 Q80:Q88 AG80 AC83:AC84 AH83:AH88 AK87:AK88 AS88:AT88 K88 AA88 AC88 AQ88 AQ92:AQ96 C63:E73 C80:E88 E74:E79 C75:D77 AC78:AC80 AD78:AD88 AD1:AD9 X1:Z71 X74:Z77 Y72:Z73 W57:W71 AD12:AD69 AC12:AC19 AC71:AD77 U72:V74 U78:Z88 J63:J88 K60:K68 K57 L57:L88 I60:J62 O46:O64 P46:P88 O40:P45 I22:I23 I7:I9 J25:J56 J7:J23 O29:P37 O6:P9 Q63:Q71 R58:T60 R63:T88 S61:T62 Q56:T57 R1:T55 AR12:AR18 V8:V9 V12:V71 U12:U20 U4:V5 AQ98:AQ101 AR21:AR36 AT16:AT33 AR102:AR104 AR79:AR91 AQ54:AQ71 AQ75:AQ78 AR40:AR46 AR50:AR54 AS34:AS49 AS66:AS68 AS52:AS63 AS81:AS85 AS20:AS29 AS13:AS15 AS1:AT12 AT54:AT69 AT71:AT76 AT80:AT82 AH7:AH8 AG10:AH11 K37:K43 K46:K48 L46:L55 I89:L96 I98:L104 K10:L16 K24:L32 K19:L20 L17:L18 L33:L43 L1:L9">
    <cfRule type="containsText" dxfId="1146" priority="51" operator="containsText" text="karadere">
      <formula>NOT(ISERROR(SEARCH(("karadere"),(A1))))</formula>
    </cfRule>
  </conditionalFormatting>
  <conditionalFormatting sqref="A1:B88 C1:C3 D1:D60 E1:E3 F1:F40 H1:H88 I1:K3 M1:N88 O1:Q3 U1:W3 AA1:AA7 AB1:AB66 AC1:AC3 AE1:AF88 AK1:AK5 AL1:AL88 AM1:AM3 AN1:AP88 AQ1:AQ9 AR1:AR7 AU1:AW31 G2:G88 C6:C7 I6:J6 AG6 AM6:AM12 AK7:AK15 E8:E10 Q8:Q20 C9:C22 AA9:AA17 P10:P26 E12:E24 I12:I20 O12:O23 W12:W20 AG12:AJ12 AQ12 AQ15 AM16:AM23 AG18:AG29 AK18:AK34 AQ20:AQ25 Q22:Q54 U22:U23 W22:W26 AA23:AA27 C24:C37 U26:U27 AQ28:AQ29 E29:E40 I29:I55 U29:U37 W29:W50 AA29:AA39 AC29:AC30 AM29:AM31 AQ34:AQ35 AK36:AK37 AC37:AC42 AH37:AH53 AJ37:AJ51 AM37:AM51 AT37:AT46 U40:U56 AG40:AG42 AI40:AI48 AK40:AK55 C41:C42 F42:F88 E43:E60 AA43:AA51 C44:C56 AC44:AC51 AG46:AG55 AQ39:AQ51 AT50:AT51 AA53:AA56 K54 W54 AC54:AC68 AM54:AM69 AR56:AR63 AA58:AA60 C59:C60 U59:U71 AK60:AK66 I63:I71 AA63:AA66 O69:O71 AA69:AA71 AB69:AB88 AS70:AS75 K71:K75 AH71:AI73 AJ71:AJ88 AM71:AM88 AR73:AR76 I74:I88 O75:O88 AG76:AG77 AH76:AH80 AK76:AK84 K78:K83 AA78:AA80 AI79:AI88 Q80:Q88 AG80 AC83:AC84 AH83:AH88 AK87:AK88 AS88:AT88 K88 AA88 AC88 AQ88 AQ92:AQ96 C63:E73 C80:E88 E74:E79 C75:D77 AC78:AC80 AD78:AD88 AD1:AD9 X1:Z71 X74:Z77 Y72:Z73 W57:W71 AD12:AD69 AC12:AC19 AC71:AD77 U72:V74 U78:Z88 J63:J88 K60:K68 K57 L57:L88 I60:J62 O46:O64 P46:P88 O40:P45 I22:I23 I7:I9 J25:J56 J7:J23 O29:P37 O6:P9 Q63:Q71 R58:T60 R63:T88 S61:T62 Q56:T57 R1:T55 AR12:AR18 V8:V9 V12:V71 U12:U20 U4:V5 AQ98:AQ101 AR21:AR36 AT16:AT33 AR102:AR104 AR79:AR91 AQ54:AQ71 AQ75:AQ78 AR40:AR46 AR50:AR54 AS34:AS49 AS66:AS68 AS52:AS63 AS81:AS85 AS20:AS29 AS13:AS15 AS1:AT12 AT54:AT69 AT71:AT76 AT80:AT82 AH7:AH8 AG10:AH11 K37:K43 K46:K48 L46:L55 I89:L96 I98:L104 K10:L16 K24:L32 K19:L20 L17:L18 L33:L43 L1:L9">
    <cfRule type="containsText" dxfId="1145" priority="52" operator="containsText" text="kaya">
      <formula>NOT(ISERROR(SEARCH(("kaya"),(A1))))</formula>
    </cfRule>
  </conditionalFormatting>
  <conditionalFormatting sqref="A1:B88 C1:C3 D1:D60 E1:E3 F1:F40 H1:H88 I1:K3 M1:N88 O1:Q3 U1:W3 AA1:AA7 AB1:AB66 AC1:AC3 AE1:AF88 AK1:AK5 AL1:AL88 AM1:AM3 AN1:AP88 AQ1:AQ9 AR1:AR7 AU1:AW31 G2:G88 C6:C7 I6:J6 AG6 AM6:AM12 AK7:AK15 E8:E10 Q8:Q20 C9:C22 AA9:AA17 P10:P26 E12:E24 I12:I20 O12:O23 W12:W20 AG12:AJ12 AQ12 AQ15 AM16:AM23 AG18:AG29 AK18:AK34 AQ20:AQ25 Q22:Q54 U22:U23 W22:W26 AA23:AA27 C24:C37 U26:U27 AQ28:AQ29 E29:E40 I29:I55 U29:U37 W29:W50 AA29:AA39 AC29:AC30 AM29:AM31 AQ34:AQ35 AK36:AK37 AC37:AC42 AH37:AH53 AJ37:AJ51 AM37:AM51 AT37:AT46 U40:U56 AG40:AG42 AI40:AI48 AK40:AK55 C41:C42 F42:F88 E43:E60 AA43:AA51 C44:C56 AC44:AC51 AG46:AG55 AQ39:AQ51 AT50:AT51 AA53:AA56 K54 W54 AC54:AC68 AM54:AM69 AR56:AR63 AA58:AA60 C59:C60 U59:U71 AK60:AK66 I63:I71 AA63:AA66 O69:O71 AA69:AA71 AB69:AB88 AS70:AS75 K71:K75 AH71:AI73 AJ71:AJ88 AM71:AM88 AR73:AR76 I74:I88 O75:O88 AG76:AG77 AH76:AH80 AK76:AK84 K78:K83 AA78:AA80 AI79:AI88 Q80:Q88 AG80 AC83:AC84 AH83:AH88 AK87:AK88 AS88:AT88 K88 AA88 AC88 AQ88 AQ92:AQ96 C63:E73 C80:E88 E74:E79 C75:D77 AC78:AC80 AD78:AD88 AD1:AD9 X1:Z71 X74:Z77 Y72:Z73 W57:W71 AD12:AD69 AC12:AC19 AC71:AD77 U72:V74 U78:Z88 J63:J88 K60:K68 K57 L57:L88 I60:J62 O46:O64 P46:P88 O40:P45 I22:I23 I7:I9 J25:J56 J7:J23 O29:P37 O6:P9 Q63:Q71 R58:T60 R63:T88 S61:T62 Q56:T57 R1:T55 AR12:AR18 V8:V9 V12:V71 U12:U20 U4:V5 AQ98:AQ101 AR21:AR36 AT16:AT33 AR102:AR104 AR79:AR91 AQ54:AQ71 AQ75:AQ78 AR40:AR46 AR50:AR54 AS34:AS49 AS66:AS68 AS52:AS63 AS81:AS85 AS20:AS29 AS13:AS15 AS1:AT12 AT54:AT69 AT71:AT76 AT80:AT82 AH7:AH8 AG10:AH11 K37:K43 K46:K48 L46:L55 I89:L96 I98:L104 K10:L16 K24:L32 K19:L20 L17:L18 L33:L43 L1:L9">
    <cfRule type="containsText" dxfId="1144" priority="53" operator="containsText" text="güler">
      <formula>NOT(ISERROR(SEARCH(("güler"),(A1))))</formula>
    </cfRule>
  </conditionalFormatting>
  <conditionalFormatting sqref="A1:B88 C1:C3 D1:D60 E1:E3 F1:F40 H1:H88 I1:K3 M1:N88 O1:Q3 U1:W3 AA1:AA7 AB1:AB66 AC1:AC3 AE1:AF88 AK1:AK5 AL1:AL88 AM1:AM3 AN1:AP88 AQ1:AQ9 AR1:AR7 AU1:AW31 G2:G88 C6:C7 I6:J6 AG6 AM6:AM12 AK7:AK15 E8:E10 Q8:Q20 C9:C22 AA9:AA17 P10:P26 E12:E24 I12:I20 O12:O23 W12:W20 AG12:AJ12 AQ12 AQ15 AM16:AM23 AG18:AG29 AK18:AK34 AQ20:AQ25 Q22:Q54 U22:U23 W22:W26 AA23:AA27 C24:C37 U26:U27 AQ28:AQ29 E29:E40 I29:I55 U29:U37 W29:W50 AA29:AA39 AC29:AC30 AM29:AM31 AQ34:AQ35 AK36:AK37 AC37:AC42 AH37:AH53 AJ37:AJ51 AM37:AM51 AT37:AT46 U40:U56 AG40:AG42 AI40:AI48 AK40:AK55 C41:C42 F42:F88 E43:E60 AA43:AA51 C44:C56 AC44:AC51 AG46:AG55 AQ39:AQ51 AT50:AT51 AA53:AA56 K54 W54 AC54:AC68 AM54:AM69 AR56:AR63 AA58:AA60 C59:C60 U59:U71 AK60:AK66 I63:I71 AA63:AA66 O69:O71 AA69:AA71 AB69:AB88 AS70:AS75 K71:K75 AH71:AI73 AJ71:AJ88 AM71:AM88 AR73:AR76 I74:I88 O75:O88 AG76:AG77 AH76:AH80 AK76:AK84 K78:K83 AA78:AA80 AI79:AI88 Q80:Q88 AG80 AC83:AC84 AH83:AH88 AK87:AK88 AS88:AT88 K88 AA88 AC88 AQ88 AQ92:AQ96 C63:E73 C80:E88 E74:E79 C75:D77 AC78:AC80 AD78:AD88 AD1:AD9 X1:Z71 X74:Z77 Y72:Z73 W57:W71 AD12:AD69 AC12:AC19 AC71:AD77 U72:V74 U78:Z88 J63:J88 K60:K68 K57 L57:L88 I60:J62 O46:O64 P46:P88 O40:P45 I22:I23 I7:I9 J25:J56 J7:J23 O29:P37 O6:P9 Q63:Q71 R58:T60 R63:T88 S61:T62 Q56:T57 R1:T55 AR12:AR18 V8:V9 V12:V71 U12:U20 U4:V5 AQ98:AQ101 AR21:AR36 AT16:AT33 AR102:AR104 AR79:AR91 AQ54:AQ71 AQ75:AQ78 AR40:AR46 AR50:AR54 AS34:AS49 AS66:AS68 AS52:AS63 AS81:AS85 AS20:AS29 AS13:AS15 AS1:AT12 AT54:AT69 AT71:AT76 AT80:AT82 AH7:AH8 AG10:AH11 K37:K43 K46:K48 L46:L55 I89:L96 I98:L104 K10:L16 K24:L32 K19:L20 L17:L18 L33:L43 L1:L9">
    <cfRule type="containsText" dxfId="1143" priority="54" operator="containsText" text="dönmez">
      <formula>NOT(ISERROR(SEARCH(("dönmez"),(A1))))</formula>
    </cfRule>
  </conditionalFormatting>
  <conditionalFormatting sqref="A1:B88 C1:C3 D1:D60 E1:E3 F1:F40 H1:H88 I1:K3 M1:N88 O1:Q3 U1:W3 AA1:AA7 AB1:AB66 AC1:AC3 AE1:AF88 AK1:AK5 AL1:AL88 AM1:AM3 AN1:AP88 AQ1:AQ9 AR1:AR7 AU1:AW31 G2:G88 C6:C7 I6:J6 AG6 AM6:AM12 AK7:AK15 E8:E10 Q8:Q20 C9:C22 AA9:AA17 P10:P26 E12:E24 I12:I20 O12:O23 W12:W20 AG12:AJ12 AQ12 AQ15 AM16:AM23 AG18:AG29 AK18:AK34 AQ20:AQ25 Q22:Q54 U22:U23 W22:W26 AA23:AA27 C24:C37 U26:U27 AQ28:AQ29 E29:E40 I29:I55 U29:U37 W29:W50 AA29:AA39 AC29:AC30 AM29:AM31 AQ34:AQ35 AK36:AK37 AC37:AC42 AH37:AH53 AJ37:AJ51 AM37:AM51 AT37:AT46 U40:U56 AG40:AG42 AI40:AI48 AK40:AK55 C41:C42 F42:F88 E43:E60 AA43:AA51 C44:C56 AC44:AC51 AG46:AG55 AQ39:AQ51 AT50:AT51 AA53:AA56 K54 W54 AC54:AC68 AM54:AM69 AR56:AR63 AA58:AA60 C59:C60 U59:U71 AK60:AK66 I63:I71 AA63:AA66 O69:O71 AA69:AA71 AB69:AB88 AS70:AS75 K71:K75 AH71:AI73 AJ71:AJ88 AM71:AM88 AR73:AR76 I74:I88 O75:O88 AG76:AG77 AH76:AH80 AK76:AK84 K78:K83 AA78:AA80 AI79:AI88 Q80:Q88 AG80 AC83:AC84 AH83:AH88 AK87:AK88 AS88:AT88 K88 AA88 AC88 AQ88 AQ92:AQ96 C63:E73 C80:E88 E74:E79 C75:D77 AC78:AC80 AD78:AD88 AD1:AD9 X1:Z71 X74:Z77 Y72:Z73 W57:W71 AD12:AD69 AC12:AC19 AC71:AD77 U72:V74 U78:Z88 J63:J88 K60:K68 K57 L57:L88 I60:J62 O46:O64 P46:P88 O40:P45 I22:I23 I7:I9 J25:J56 J7:J23 O29:P37 O6:P9 Q63:Q71 R58:T60 R63:T88 S61:T62 Q56:T57 R1:T55 AR12:AR18 V8:V9 V12:V71 U12:U20 U4:V5 AQ98:AQ101 AR21:AR36 AT16:AT33 AR102:AR104 AR79:AR91 AQ54:AQ71 AQ75:AQ78 AR40:AR46 AR50:AR54 AS34:AS49 AS66:AS68 AS52:AS63 AS81:AS85 AS20:AS29 AS13:AS15 AS1:AT12 AT54:AT69 AT71:AT76 AT80:AT82 AH7:AH8 AG10:AH11 K37:K43 K46:K48 L46:L55 I89:L96 I98:L104 K10:L16 K24:L32 K19:L20 L17:L18 L33:L43 L1:L9">
    <cfRule type="containsText" dxfId="1142" priority="55" operator="containsText" text="şenay">
      <formula>NOT(ISERROR(SEARCH(("şenay"),(A1))))</formula>
    </cfRule>
  </conditionalFormatting>
  <conditionalFormatting sqref="A1:B88 C1:C3 D1:D60 E1:E3 F1:F40 H1:H88 I1:K3 M1:N88 O1:Q3 U1:W3 AA1:AA7 AB1:AB66 AC1:AC3 AE1:AF88 AK1:AK5 AL1:AL88 AM1:AM3 AN1:AP88 AQ1:AQ9 AR1:AR7 AU1:AW31 G2:G88 C6:C7 I6:J6 AG6 AM6:AM12 AK7:AK15 E8:E10 Q8:Q20 C9:C22 AA9:AA17 P10:P26 E12:E24 I12:I20 O12:O23 W12:W20 AG12:AJ12 AQ12 AQ15 AM16:AM23 AG18:AG29 AK18:AK34 AQ20:AQ25 Q22:Q54 U22:U23 W22:W26 AA23:AA27 C24:C37 U26:U27 AQ28:AQ29 E29:E40 I29:I55 U29:U37 W29:W50 AA29:AA39 AC29:AC30 AM29:AM31 AQ34:AQ35 AK36:AK37 AC37:AC42 AH37:AH53 AJ37:AJ51 AM37:AM51 AT37:AT46 U40:U56 AG40:AG42 AI40:AI48 AK40:AK55 C41:C42 F42:F88 E43:E60 AA43:AA51 C44:C56 AC44:AC51 AG46:AG55 AQ39:AQ51 AT50:AT51 AA53:AA56 K54 W54 AC54:AC68 AM54:AM69 AR56:AR63 AA58:AA60 C59:C60 U59:U71 AK60:AK66 I63:I71 AA63:AA66 O69:O71 AA69:AA71 AB69:AB88 AS70:AS75 K71:K75 AH71:AI73 AJ71:AJ88 AM71:AM88 AR73:AR76 I74:I88 O75:O88 AG76:AG77 AH76:AH80 AK76:AK84 K78:K83 AA78:AA80 AI79:AI88 Q80:Q88 AG80 AC83:AC84 AH83:AH88 AK87:AK88 AS88:AT88 K88 AA88 AC88 AQ88 AQ92:AQ96 C63:E73 C80:E88 E74:E79 C75:D77 AC78:AC80 AD78:AD88 AD1:AD9 X1:Z71 X74:Z77 Y72:Z73 W57:W71 AD12:AD69 AC12:AC19 AC71:AD77 U72:V74 U78:Z88 J63:J88 K60:K68 K57 L57:L88 I60:J62 O46:O64 P46:P88 O40:P45 I22:I23 I7:I9 J25:J56 J7:J23 O29:P37 O6:P9 Q63:Q71 R58:T60 R63:T88 S61:T62 Q56:T57 R1:T55 AR12:AR18 V8:V9 V12:V71 U12:U20 U4:V5 AQ98:AQ101 AR21:AR36 AT16:AT33 AR102:AR104 AR79:AR91 AQ54:AQ71 AQ75:AQ78 AR40:AR46 AR50:AR54 AS34:AS49 AS66:AS68 AS52:AS63 AS81:AS85 AS20:AS29 AS13:AS15 AS1:AT12 AT54:AT69 AT71:AT76 AT80:AT82 AH7:AH8 AG10:AH11 K37:K43 K46:K48 L46:L55 I89:L96 I98:L104 K10:L16 K24:L32 K19:L20 L17:L18 L33:L43 L1:L9">
    <cfRule type="containsText" dxfId="1141" priority="56" operator="containsText" text="altan">
      <formula>NOT(ISERROR(SEARCH(("altan"),(A1))))</formula>
    </cfRule>
  </conditionalFormatting>
  <conditionalFormatting sqref="A1:B88 C1:C3 D1:D60 E1:E3 F1:F40 H1:H88 I1:K3 M1:N88 O1:Q3 U1:W3 AA1:AA7 AB1:AB66 AC1:AC3 AE1:AF88 AK1:AK5 AL1:AL88 AM1:AM3 AN1:AP88 AQ1:AQ9 AR1:AR7 AU1:AW31 G2:G88 C6:C7 I6:J6 AG6 AM6:AM12 AK7:AK15 E8:E10 Q8:Q20 C9:C22 AA9:AA17 P10:P26 E12:E24 I12:I20 O12:O23 W12:W20 AG12:AJ12 AQ12 AQ15 AM16:AM23 AG18:AG29 AK18:AK34 AQ20:AQ25 Q22:Q54 U22:U23 W22:W26 AA23:AA27 C24:C37 U26:U27 AQ28:AQ29 E29:E40 I29:I55 U29:U37 W29:W50 AA29:AA39 AC29:AC30 AM29:AM31 AQ34:AQ35 AK36:AK37 AC37:AC42 AH37:AH53 AJ37:AJ51 AM37:AM51 AT37:AT46 U40:U56 AG40:AG42 AI40:AI48 AK40:AK55 C41:C42 F42:F88 E43:E60 AA43:AA51 C44:C56 AC44:AC51 AG46:AG55 AQ39:AQ51 AT50:AT51 AA53:AA56 K54 W54 AC54:AC68 AM54:AM69 AR56:AR63 AA58:AA60 C59:C60 U59:U71 AK60:AK66 I63:I71 AA63:AA66 O69:O71 AA69:AA71 AB69:AB88 AS70:AS75 K71:K75 AH71:AI73 AJ71:AJ88 AM71:AM88 AR73:AR76 I74:I88 O75:O88 AG76:AG77 AH76:AH80 AK76:AK84 K78:K83 AA78:AA80 AI79:AI88 Q80:Q88 AG80 AC83:AC84 AH83:AH88 AK87:AK88 AS88:AT88 K88 AA88 AC88 AQ88 AQ92:AQ96 C63:E73 C80:E88 E74:E79 C75:D77 AC78:AC80 AD78:AD88 AD1:AD9 X1:Z71 X74:Z77 Y72:Z73 W57:W71 AD12:AD69 AC12:AC19 AC71:AD77 U72:V74 U78:Z88 J63:J88 K60:K68 K57 L57:L88 I60:J62 O46:O64 P46:P88 O40:P45 I22:I23 I7:I9 J25:J56 J7:J23 O29:P37 O6:P9 Q63:Q71 R58:T60 R63:T88 S61:T62 Q56:T57 R1:T55 AR12:AR18 V8:V9 V12:V71 U12:U20 U4:V5 AQ98:AQ101 AR21:AR36 AT16:AT33 AR102:AR104 AR79:AR91 AQ54:AQ71 AQ75:AQ78 AR40:AR46 AR50:AR54 AS34:AS49 AS66:AS68 AS52:AS63 AS81:AS85 AS20:AS29 AS13:AS15 AS1:AT12 AT54:AT69 AT71:AT76 AT80:AT82 AH7:AH8 AG10:AH11 K37:K43 K46:K48 L46:L55 I89:L96 I98:L104 K10:L16 K24:L32 K19:L20 L17:L18 L33:L43 L1:L9">
    <cfRule type="containsText" dxfId="1140" priority="57" operator="containsText" text="bozacı">
      <formula>NOT(ISERROR(SEARCH(("bozacı"),(A1))))</formula>
    </cfRule>
  </conditionalFormatting>
  <conditionalFormatting sqref="K49:K50">
    <cfRule type="containsText" dxfId="1139" priority="58" operator="containsText" text="bulat">
      <formula>NOT(ISERROR(SEARCH(("bulat"),(K49))))</formula>
    </cfRule>
  </conditionalFormatting>
  <conditionalFormatting sqref="K49:K50">
    <cfRule type="containsText" dxfId="1138" priority="59" operator="containsText" text="erdal">
      <formula>NOT(ISERROR(SEARCH(("erdal"),(K49))))</formula>
    </cfRule>
  </conditionalFormatting>
  <conditionalFormatting sqref="K49:K50">
    <cfRule type="containsText" dxfId="1137" priority="60" operator="containsText" text="atasoy">
      <formula>NOT(ISERROR(SEARCH(("atasoy"),(K49))))</formula>
    </cfRule>
  </conditionalFormatting>
  <conditionalFormatting sqref="K49:K50">
    <cfRule type="containsText" dxfId="1136" priority="61" operator="containsText" text="güngüneş">
      <formula>NOT(ISERROR(SEARCH(("güngüneş"),(K49))))</formula>
    </cfRule>
  </conditionalFormatting>
  <conditionalFormatting sqref="K49:K50">
    <cfRule type="containsText" dxfId="1135" priority="62" operator="containsText" text="yeşilyurt">
      <formula>NOT(ISERROR(SEARCH(("yeşilyurt"),(K49))))</formula>
    </cfRule>
  </conditionalFormatting>
  <conditionalFormatting sqref="K49:K50">
    <cfRule type="containsText" dxfId="1134" priority="63" operator="containsText" text="altun">
      <formula>NOT(ISERROR(SEARCH(("altun"),(K49))))</formula>
    </cfRule>
  </conditionalFormatting>
  <conditionalFormatting sqref="K49:K50">
    <cfRule type="containsText" dxfId="1133" priority="64" operator="containsText" text="atasever">
      <formula>NOT(ISERROR(SEARCH(("atasever"),(K49))))</formula>
    </cfRule>
  </conditionalFormatting>
  <conditionalFormatting sqref="K49:K50">
    <cfRule type="containsText" dxfId="1132" priority="65" operator="containsText" text="sezer">
      <formula>NOT(ISERROR(SEARCH(("sezer"),(K49))))</formula>
    </cfRule>
  </conditionalFormatting>
  <conditionalFormatting sqref="K49:K50">
    <cfRule type="containsText" dxfId="1131" priority="66" operator="containsText" text="geçmiş">
      <formula>NOT(ISERROR(SEARCH(("geçmiş"),(K49))))</formula>
    </cfRule>
  </conditionalFormatting>
  <conditionalFormatting sqref="K49:K50">
    <cfRule type="containsText" dxfId="1130" priority="67" operator="containsText" text="yükseltürk">
      <formula>NOT(ISERROR(SEARCH(("yükseltürk"),(K49))))</formula>
    </cfRule>
  </conditionalFormatting>
  <conditionalFormatting sqref="K49:K50">
    <cfRule type="containsText" dxfId="1129" priority="68" operator="containsText" text="atasoy">
      <formula>NOT(ISERROR(SEARCH(("atasoy"),(K49))))</formula>
    </cfRule>
  </conditionalFormatting>
  <conditionalFormatting sqref="K49:K50">
    <cfRule type="containsText" dxfId="1128" priority="69" operator="containsText" text="gürer">
      <formula>NOT(ISERROR(SEARCH(("gürer"),(K49))))</formula>
    </cfRule>
  </conditionalFormatting>
  <conditionalFormatting sqref="K49:K50">
    <cfRule type="containsText" dxfId="1127" priority="70" operator="containsText" text="karadere">
      <formula>NOT(ISERROR(SEARCH(("karadere"),(K49))))</formula>
    </cfRule>
  </conditionalFormatting>
  <conditionalFormatting sqref="K49:K50">
    <cfRule type="containsText" dxfId="1126" priority="71" operator="containsText" text="kaya">
      <formula>NOT(ISERROR(SEARCH(("kaya"),(K49))))</formula>
    </cfRule>
  </conditionalFormatting>
  <conditionalFormatting sqref="K49:K50">
    <cfRule type="containsText" dxfId="1125" priority="72" operator="containsText" text="güler">
      <formula>NOT(ISERROR(SEARCH(("güler"),(K49))))</formula>
    </cfRule>
  </conditionalFormatting>
  <conditionalFormatting sqref="K49:K50">
    <cfRule type="containsText" dxfId="1124" priority="73" operator="containsText" text="dönmez">
      <formula>NOT(ISERROR(SEARCH(("dönmez"),(K49))))</formula>
    </cfRule>
  </conditionalFormatting>
  <conditionalFormatting sqref="K49:K50">
    <cfRule type="containsText" dxfId="1123" priority="74" operator="containsText" text="şenay">
      <formula>NOT(ISERROR(SEARCH(("şenay"),(K49))))</formula>
    </cfRule>
  </conditionalFormatting>
  <conditionalFormatting sqref="K49:K50">
    <cfRule type="containsText" dxfId="1122" priority="75" operator="containsText" text="altan">
      <formula>NOT(ISERROR(SEARCH(("altan"),(K49))))</formula>
    </cfRule>
  </conditionalFormatting>
  <conditionalFormatting sqref="K49:K50">
    <cfRule type="containsText" dxfId="1121" priority="76" operator="containsText" text="bozacı">
      <formula>NOT(ISERROR(SEARCH(("bozacı"),(K49))))</formula>
    </cfRule>
  </conditionalFormatting>
  <conditionalFormatting sqref="K58:K59">
    <cfRule type="containsText" dxfId="1120" priority="77" operator="containsText" text="bulat">
      <formula>NOT(ISERROR(SEARCH(("bulat"),(K58))))</formula>
    </cfRule>
  </conditionalFormatting>
  <conditionalFormatting sqref="K58:K59">
    <cfRule type="containsText" dxfId="1119" priority="78" operator="containsText" text="erdal">
      <formula>NOT(ISERROR(SEARCH(("erdal"),(K58))))</formula>
    </cfRule>
  </conditionalFormatting>
  <conditionalFormatting sqref="K58:K59">
    <cfRule type="containsText" dxfId="1118" priority="79" operator="containsText" text="atasoy">
      <formula>NOT(ISERROR(SEARCH(("atasoy"),(K58))))</formula>
    </cfRule>
  </conditionalFormatting>
  <conditionalFormatting sqref="K58:K59">
    <cfRule type="containsText" dxfId="1117" priority="80" operator="containsText" text="güngüneş">
      <formula>NOT(ISERROR(SEARCH(("güngüneş"),(K58))))</formula>
    </cfRule>
  </conditionalFormatting>
  <conditionalFormatting sqref="K58:K59">
    <cfRule type="containsText" dxfId="1116" priority="81" operator="containsText" text="yeşilyurt">
      <formula>NOT(ISERROR(SEARCH(("yeşilyurt"),(K58))))</formula>
    </cfRule>
  </conditionalFormatting>
  <conditionalFormatting sqref="K58:K59">
    <cfRule type="containsText" dxfId="1115" priority="82" operator="containsText" text="altun">
      <formula>NOT(ISERROR(SEARCH(("altun"),(K58))))</formula>
    </cfRule>
  </conditionalFormatting>
  <conditionalFormatting sqref="K58:K59">
    <cfRule type="containsText" dxfId="1114" priority="83" operator="containsText" text="atasever">
      <formula>NOT(ISERROR(SEARCH(("atasever"),(K58))))</formula>
    </cfRule>
  </conditionalFormatting>
  <conditionalFormatting sqref="K58:K59">
    <cfRule type="containsText" dxfId="1113" priority="84" operator="containsText" text="sezer">
      <formula>NOT(ISERROR(SEARCH(("sezer"),(K58))))</formula>
    </cfRule>
  </conditionalFormatting>
  <conditionalFormatting sqref="K58:K59">
    <cfRule type="containsText" dxfId="1112" priority="85" operator="containsText" text="geçmiş">
      <formula>NOT(ISERROR(SEARCH(("geçmiş"),(K58))))</formula>
    </cfRule>
  </conditionalFormatting>
  <conditionalFormatting sqref="K58:K59">
    <cfRule type="containsText" dxfId="1111" priority="86" operator="containsText" text="yükseltürk">
      <formula>NOT(ISERROR(SEARCH(("yükseltürk"),(K58))))</formula>
    </cfRule>
  </conditionalFormatting>
  <conditionalFormatting sqref="K58:K59">
    <cfRule type="containsText" dxfId="1110" priority="87" operator="containsText" text="atasoy">
      <formula>NOT(ISERROR(SEARCH(("atasoy"),(K58))))</formula>
    </cfRule>
  </conditionalFormatting>
  <conditionalFormatting sqref="K58:K59">
    <cfRule type="containsText" dxfId="1109" priority="88" operator="containsText" text="gürer">
      <formula>NOT(ISERROR(SEARCH(("gürer"),(K58))))</formula>
    </cfRule>
  </conditionalFormatting>
  <conditionalFormatting sqref="K58:K59">
    <cfRule type="containsText" dxfId="1108" priority="89" operator="containsText" text="karadere">
      <formula>NOT(ISERROR(SEARCH(("karadere"),(K58))))</formula>
    </cfRule>
  </conditionalFormatting>
  <conditionalFormatting sqref="K58:K59">
    <cfRule type="containsText" dxfId="1107" priority="90" operator="containsText" text="kaya">
      <formula>NOT(ISERROR(SEARCH(("kaya"),(K58))))</formula>
    </cfRule>
  </conditionalFormatting>
  <conditionalFormatting sqref="K58:K59">
    <cfRule type="containsText" dxfId="1106" priority="91" operator="containsText" text="güler">
      <formula>NOT(ISERROR(SEARCH(("güler"),(K58))))</formula>
    </cfRule>
  </conditionalFormatting>
  <conditionalFormatting sqref="K58:K59">
    <cfRule type="containsText" dxfId="1105" priority="92" operator="containsText" text="dönmez">
      <formula>NOT(ISERROR(SEARCH(("dönmez"),(K58))))</formula>
    </cfRule>
  </conditionalFormatting>
  <conditionalFormatting sqref="K58:K59">
    <cfRule type="containsText" dxfId="1104" priority="93" operator="containsText" text="şenay">
      <formula>NOT(ISERROR(SEARCH(("şenay"),(K58))))</formula>
    </cfRule>
  </conditionalFormatting>
  <conditionalFormatting sqref="K58:K59">
    <cfRule type="containsText" dxfId="1103" priority="94" operator="containsText" text="altan">
      <formula>NOT(ISERROR(SEARCH(("altan"),(K58))))</formula>
    </cfRule>
  </conditionalFormatting>
  <conditionalFormatting sqref="K58:K59">
    <cfRule type="containsText" dxfId="1102" priority="95" operator="containsText" text="bozacı">
      <formula>NOT(ISERROR(SEARCH(("bozacı"),(K58))))</formula>
    </cfRule>
  </conditionalFormatting>
  <conditionalFormatting sqref="AG1:AG5 AH1:AH6 AI1:AI3 AG7:AG8 AG13:AG15 AI20 AI29 AI54 AI61:AI63 AG63:AG66 AI69 AG87:AG88 AH13:AH36 AH54:AH61 AJ1:AJ11 AJ13:AJ36 AJ52:AJ70 AH63:AH70">
    <cfRule type="containsText" dxfId="1101" priority="96" operator="containsText" text="bulat">
      <formula>NOT(ISERROR(SEARCH(("bulat"),(AG1))))</formula>
    </cfRule>
  </conditionalFormatting>
  <conditionalFormatting sqref="AG1:AG5 AH1:AH6 AI1:AI3 AG7:AG8 AG13:AG15 AI20 AI29 AI54 AI61:AI63 AG63:AG66 AI69 AG87:AG88 AH13:AH36 AH54:AH61 AJ1:AJ11 AJ13:AJ36 AJ52:AJ70 AH63:AH70">
    <cfRule type="containsText" dxfId="1100" priority="97" operator="containsText" text="erdal">
      <formula>NOT(ISERROR(SEARCH(("erdal"),(AG1))))</formula>
    </cfRule>
  </conditionalFormatting>
  <conditionalFormatting sqref="AG1:AG5 AH1:AH6 AI1:AI3 AG7:AG8 AG13:AG15 AI20 AI29 AI54 AI61:AI63 AG63:AG66 AI69 AG87:AG88 AH13:AH36 AH54:AH61 AJ1:AJ11 AJ13:AJ36 AJ52:AJ70 AH63:AH70">
    <cfRule type="containsText" dxfId="1099" priority="98" operator="containsText" text="atasoy">
      <formula>NOT(ISERROR(SEARCH(("atasoy"),(AG1))))</formula>
    </cfRule>
  </conditionalFormatting>
  <conditionalFormatting sqref="AG1:AG5 AH1:AH6 AI1:AI3 AG7:AG8 AG13:AG15 AI20 AI29 AI54 AI61:AI63 AG63:AG66 AI69 AG87:AG88 AH13:AH36 AH54:AH61 AJ1:AJ11 AJ13:AJ36 AJ52:AJ70 AH63:AH70">
    <cfRule type="containsText" dxfId="1098" priority="99" operator="containsText" text="güngüneş">
      <formula>NOT(ISERROR(SEARCH(("güngüneş"),(AG1))))</formula>
    </cfRule>
  </conditionalFormatting>
  <conditionalFormatting sqref="AG1:AG5 AH1:AH6 AI1:AI3 AG7:AG8 AG13:AG15 AI20 AI29 AI54 AI61:AI63 AG63:AG66 AI69 AG87:AG88 AH13:AH36 AH54:AH61 AJ1:AJ11 AJ13:AJ36 AJ52:AJ70 AH63:AH70">
    <cfRule type="containsText" dxfId="1097" priority="100" operator="containsText" text="yeşilyurt">
      <formula>NOT(ISERROR(SEARCH(("yeşilyurt"),(AG1))))</formula>
    </cfRule>
  </conditionalFormatting>
  <conditionalFormatting sqref="AG1:AG5 AH1:AH6 AI1:AI3 AG7:AG8 AG13:AG15 AI20 AI29 AI54 AI61:AI63 AG63:AG66 AI69 AG87:AG88 AH13:AH36 AH54:AH61 AJ1:AJ11 AJ13:AJ36 AJ52:AJ70 AH63:AH70">
    <cfRule type="containsText" dxfId="1096" priority="101" operator="containsText" text="altun">
      <formula>NOT(ISERROR(SEARCH(("altun"),(AG1))))</formula>
    </cfRule>
  </conditionalFormatting>
  <conditionalFormatting sqref="AG1:AG5 AH1:AH6 AI1:AI3 AG7:AG8 AG13:AG15 AI20 AI29 AI54 AI61:AI63 AG63:AG66 AI69 AG87:AG88 AH13:AH36 AH54:AH61 AJ1:AJ11 AJ13:AJ36 AJ52:AJ70 AH63:AH70">
    <cfRule type="containsText" dxfId="1095" priority="102" operator="containsText" text="atasever">
      <formula>NOT(ISERROR(SEARCH(("atasever"),(AG1))))</formula>
    </cfRule>
  </conditionalFormatting>
  <conditionalFormatting sqref="AG1:AG5 AH1:AH6 AI1:AI3 AG7:AG8 AG13:AG15 AI20 AI29 AI54 AI61:AI63 AG63:AG66 AI69 AG87:AG88 AH13:AH36 AH54:AH61 AJ1:AJ11 AJ13:AJ36 AJ52:AJ70 AH63:AH70">
    <cfRule type="containsText" dxfId="1094" priority="103" operator="containsText" text="sezer">
      <formula>NOT(ISERROR(SEARCH(("sezer"),(AG1))))</formula>
    </cfRule>
  </conditionalFormatting>
  <conditionalFormatting sqref="AG1:AG5 AH1:AH6 AI1:AI3 AG7:AG8 AG13:AG15 AI20 AI29 AI54 AI61:AI63 AG63:AG66 AI69 AG87:AG88 AH13:AH36 AH54:AH61 AJ1:AJ11 AJ13:AJ36 AJ52:AJ70 AH63:AH70">
    <cfRule type="containsText" dxfId="1093" priority="104" operator="containsText" text="geçmiş">
      <formula>NOT(ISERROR(SEARCH(("geçmiş"),(AG1))))</formula>
    </cfRule>
  </conditionalFormatting>
  <conditionalFormatting sqref="AG1:AG5 AH1:AH6 AI1:AI3 AG7:AG8 AG13:AG15 AI20 AI29 AI54 AI61:AI63 AG63:AG66 AI69 AG87:AG88 AH13:AH36 AH54:AH61 AJ1:AJ11 AJ13:AJ36 AJ52:AJ70 AH63:AH70">
    <cfRule type="containsText" dxfId="1092" priority="105" operator="containsText" text="yükseltürk">
      <formula>NOT(ISERROR(SEARCH(("yükseltürk"),(AG1))))</formula>
    </cfRule>
  </conditionalFormatting>
  <conditionalFormatting sqref="AG1:AG5 AH1:AH6 AI1:AI3 AG7:AG8 AG13:AG15 AI20 AI29 AI54 AI61:AI63 AG63:AG66 AI69 AG87:AG88 AH13:AH36 AH54:AH61 AJ1:AJ11 AJ13:AJ36 AJ52:AJ70 AH63:AH70">
    <cfRule type="containsText" dxfId="1091" priority="106" operator="containsText" text="atasoy">
      <formula>NOT(ISERROR(SEARCH(("atasoy"),(AG1))))</formula>
    </cfRule>
  </conditionalFormatting>
  <conditionalFormatting sqref="AG1:AG5 AH1:AH6 AI1:AI3 AG7:AG8 AG13:AG15 AI20 AI29 AI54 AI61:AI63 AG63:AG66 AI69 AG87:AG88 AH13:AH36 AH54:AH61 AJ1:AJ11 AJ13:AJ36 AJ52:AJ70 AH63:AH70">
    <cfRule type="containsText" dxfId="1090" priority="107" operator="containsText" text="gürer">
      <formula>NOT(ISERROR(SEARCH(("gürer"),(AG1))))</formula>
    </cfRule>
  </conditionalFormatting>
  <conditionalFormatting sqref="AG1:AG5 AH1:AH6 AI1:AI3 AG7:AG8 AG13:AG15 AI20 AI29 AI54 AI61:AI63 AG63:AG66 AI69 AG87:AG88 AH13:AH36 AH54:AH61 AJ1:AJ11 AJ13:AJ36 AJ52:AJ70 AH63:AH70">
    <cfRule type="containsText" dxfId="1089" priority="108" operator="containsText" text="karadere">
      <formula>NOT(ISERROR(SEARCH(("karadere"),(AG1))))</formula>
    </cfRule>
  </conditionalFormatting>
  <conditionalFormatting sqref="AG1:AG5 AH1:AH6 AI1:AI3 AG7:AG8 AG13:AG15 AI20 AI29 AI54 AI61:AI63 AG63:AG66 AI69 AG87:AG88 AH13:AH36 AH54:AH61 AJ1:AJ11 AJ13:AJ36 AJ52:AJ70 AH63:AH70">
    <cfRule type="containsText" dxfId="1088" priority="109" operator="containsText" text="kaya">
      <formula>NOT(ISERROR(SEARCH(("kaya"),(AG1))))</formula>
    </cfRule>
  </conditionalFormatting>
  <conditionalFormatting sqref="AG1:AG5 AH1:AH6 AI1:AI3 AG7:AG8 AG13:AG15 AI20 AI29 AI54 AI61:AI63 AG63:AG66 AI69 AG87:AG88 AH13:AH36 AH54:AH61 AJ1:AJ11 AJ13:AJ36 AJ52:AJ70 AH63:AH70">
    <cfRule type="containsText" dxfId="1087" priority="110" operator="containsText" text="güler">
      <formula>NOT(ISERROR(SEARCH(("güler"),(AG1))))</formula>
    </cfRule>
  </conditionalFormatting>
  <conditionalFormatting sqref="AG1:AG5 AH1:AH6 AI1:AI3 AG7:AG8 AG13:AG15 AI20 AI29 AI54 AI61:AI63 AG63:AG66 AI69 AG87:AG88 AH13:AH36 AH54:AH61 AJ1:AJ11 AJ13:AJ36 AJ52:AJ70 AH63:AH70">
    <cfRule type="containsText" dxfId="1086" priority="111" operator="containsText" text="dönmez">
      <formula>NOT(ISERROR(SEARCH(("dönmez"),(AG1))))</formula>
    </cfRule>
  </conditionalFormatting>
  <conditionalFormatting sqref="AG1:AG5 AH1:AH6 AI1:AI3 AG7:AG8 AG13:AG15 AI20 AI29 AI54 AI61:AI63 AG63:AG66 AI69 AG87:AG88 AH13:AH36 AH54:AH61 AJ1:AJ11 AJ13:AJ36 AJ52:AJ70 AH63:AH70">
    <cfRule type="containsText" dxfId="1085" priority="112" operator="containsText" text="şenay">
      <formula>NOT(ISERROR(SEARCH(("şenay"),(AG1))))</formula>
    </cfRule>
  </conditionalFormatting>
  <conditionalFormatting sqref="AG1:AG5 AH1:AH6 AI1:AI3 AG7:AG8 AG13:AG15 AI20 AI29 AI54 AI61:AI63 AG63:AG66 AI69 AG87:AG88 AH13:AH36 AH54:AH61 AJ1:AJ11 AJ13:AJ36 AJ52:AJ70 AH63:AH70">
    <cfRule type="containsText" dxfId="1084" priority="113" operator="containsText" text="altan">
      <formula>NOT(ISERROR(SEARCH(("altan"),(AG1))))</formula>
    </cfRule>
  </conditionalFormatting>
  <conditionalFormatting sqref="AG1:AG5 AH1:AH6 AI1:AI3 AG7:AG8 AG13:AG15 AI20 AI29 AI54 AI61:AI63 AG63:AG66 AI69 AG87:AG88 AH13:AH36 AH54:AH61 AJ1:AJ11 AJ13:AJ36 AJ52:AJ70 AH63:AH70">
    <cfRule type="containsText" dxfId="1083" priority="114" operator="containsText" text="bozacı">
      <formula>NOT(ISERROR(SEARCH(("bozacı"),(AG1))))</formula>
    </cfRule>
  </conditionalFormatting>
  <conditionalFormatting sqref="AG59:AG61">
    <cfRule type="containsText" dxfId="1082" priority="115" operator="containsText" text="bulat">
      <formula>NOT(ISERROR(SEARCH(("bulat"),(AG59))))</formula>
    </cfRule>
  </conditionalFormatting>
  <conditionalFormatting sqref="AG59:AG61">
    <cfRule type="containsText" dxfId="1081" priority="116" operator="containsText" text="erdal">
      <formula>NOT(ISERROR(SEARCH(("erdal"),(AG59))))</formula>
    </cfRule>
  </conditionalFormatting>
  <conditionalFormatting sqref="AG59:AG61">
    <cfRule type="containsText" dxfId="1080" priority="117" operator="containsText" text="atasoy">
      <formula>NOT(ISERROR(SEARCH(("atasoy"),(AG59))))</formula>
    </cfRule>
  </conditionalFormatting>
  <conditionalFormatting sqref="AG59:AG61">
    <cfRule type="containsText" dxfId="1079" priority="118" operator="containsText" text="güngüneş">
      <formula>NOT(ISERROR(SEARCH(("güngüneş"),(AG59))))</formula>
    </cfRule>
  </conditionalFormatting>
  <conditionalFormatting sqref="AG59:AG61">
    <cfRule type="containsText" dxfId="1078" priority="119" operator="containsText" text="yeşilyurt">
      <formula>NOT(ISERROR(SEARCH(("yeşilyurt"),(AG59))))</formula>
    </cfRule>
  </conditionalFormatting>
  <conditionalFormatting sqref="AG59:AG61">
    <cfRule type="containsText" dxfId="1077" priority="120" operator="containsText" text="altun">
      <formula>NOT(ISERROR(SEARCH(("altun"),(AG59))))</formula>
    </cfRule>
  </conditionalFormatting>
  <conditionalFormatting sqref="AG59:AG61">
    <cfRule type="containsText" dxfId="1076" priority="121" operator="containsText" text="atasever">
      <formula>NOT(ISERROR(SEARCH(("atasever"),(AG59))))</formula>
    </cfRule>
  </conditionalFormatting>
  <conditionalFormatting sqref="AG59:AG61">
    <cfRule type="containsText" dxfId="1075" priority="122" operator="containsText" text="sezer">
      <formula>NOT(ISERROR(SEARCH(("sezer"),(AG59))))</formula>
    </cfRule>
  </conditionalFormatting>
  <conditionalFormatting sqref="AG59:AG61">
    <cfRule type="containsText" dxfId="1074" priority="123" operator="containsText" text="geçmiş">
      <formula>NOT(ISERROR(SEARCH(("geçmiş"),(AG59))))</formula>
    </cfRule>
  </conditionalFormatting>
  <conditionalFormatting sqref="AG59:AG61">
    <cfRule type="containsText" dxfId="1073" priority="124" operator="containsText" text="yükseltürk">
      <formula>NOT(ISERROR(SEARCH(("yükseltürk"),(AG59))))</formula>
    </cfRule>
  </conditionalFormatting>
  <conditionalFormatting sqref="AG59:AG61">
    <cfRule type="containsText" dxfId="1072" priority="125" operator="containsText" text="atasoy">
      <formula>NOT(ISERROR(SEARCH(("atasoy"),(AG59))))</formula>
    </cfRule>
  </conditionalFormatting>
  <conditionalFormatting sqref="AG59:AG61">
    <cfRule type="containsText" dxfId="1071" priority="126" operator="containsText" text="gürer">
      <formula>NOT(ISERROR(SEARCH(("gürer"),(AG59))))</formula>
    </cfRule>
  </conditionalFormatting>
  <conditionalFormatting sqref="AG59:AG61">
    <cfRule type="containsText" dxfId="1070" priority="127" operator="containsText" text="karadere">
      <formula>NOT(ISERROR(SEARCH(("karadere"),(AG59))))</formula>
    </cfRule>
  </conditionalFormatting>
  <conditionalFormatting sqref="AG59:AG61">
    <cfRule type="containsText" dxfId="1069" priority="128" operator="containsText" text="kaya">
      <formula>NOT(ISERROR(SEARCH(("kaya"),(AG59))))</formula>
    </cfRule>
  </conditionalFormatting>
  <conditionalFormatting sqref="AG59:AG61">
    <cfRule type="containsText" dxfId="1068" priority="129" operator="containsText" text="güler">
      <formula>NOT(ISERROR(SEARCH(("güler"),(AG59))))</formula>
    </cfRule>
  </conditionalFormatting>
  <conditionalFormatting sqref="AG59:AG61">
    <cfRule type="containsText" dxfId="1067" priority="130" operator="containsText" text="dönmez">
      <formula>NOT(ISERROR(SEARCH(("dönmez"),(AG59))))</formula>
    </cfRule>
  </conditionalFormatting>
  <conditionalFormatting sqref="AG59:AG61">
    <cfRule type="containsText" dxfId="1066" priority="131" operator="containsText" text="şenay">
      <formula>NOT(ISERROR(SEARCH(("şenay"),(AG59))))</formula>
    </cfRule>
  </conditionalFormatting>
  <conditionalFormatting sqref="AG59:AG61">
    <cfRule type="containsText" dxfId="1065" priority="132" operator="containsText" text="altan">
      <formula>NOT(ISERROR(SEARCH(("altan"),(AG59))))</formula>
    </cfRule>
  </conditionalFormatting>
  <conditionalFormatting sqref="AG59:AG61">
    <cfRule type="containsText" dxfId="1064" priority="133" operator="containsText" text="bozacı">
      <formula>NOT(ISERROR(SEARCH(("bozacı"),(AG59))))</formula>
    </cfRule>
  </conditionalFormatting>
  <conditionalFormatting sqref="AG83:AG84">
    <cfRule type="containsText" dxfId="1063" priority="134" operator="containsText" text="bulat">
      <formula>NOT(ISERROR(SEARCH(("bulat"),(AG83))))</formula>
    </cfRule>
  </conditionalFormatting>
  <conditionalFormatting sqref="AG83:AG84">
    <cfRule type="containsText" dxfId="1062" priority="135" operator="containsText" text="erdal">
      <formula>NOT(ISERROR(SEARCH(("erdal"),(AG83))))</formula>
    </cfRule>
  </conditionalFormatting>
  <conditionalFormatting sqref="AG83:AG84">
    <cfRule type="containsText" dxfId="1061" priority="136" operator="containsText" text="atasoy">
      <formula>NOT(ISERROR(SEARCH(("atasoy"),(AG83))))</formula>
    </cfRule>
  </conditionalFormatting>
  <conditionalFormatting sqref="AG83:AG84">
    <cfRule type="containsText" dxfId="1060" priority="137" operator="containsText" text="güngüneş">
      <formula>NOT(ISERROR(SEARCH(("güngüneş"),(AG83))))</formula>
    </cfRule>
  </conditionalFormatting>
  <conditionalFormatting sqref="AG83:AG84">
    <cfRule type="containsText" dxfId="1059" priority="138" operator="containsText" text="yeşilyurt">
      <formula>NOT(ISERROR(SEARCH(("yeşilyurt"),(AG83))))</formula>
    </cfRule>
  </conditionalFormatting>
  <conditionalFormatting sqref="AG83:AG84">
    <cfRule type="containsText" dxfId="1058" priority="139" operator="containsText" text="altun">
      <formula>NOT(ISERROR(SEARCH(("altun"),(AG83))))</formula>
    </cfRule>
  </conditionalFormatting>
  <conditionalFormatting sqref="AG83:AG84">
    <cfRule type="containsText" dxfId="1057" priority="140" operator="containsText" text="atasever">
      <formula>NOT(ISERROR(SEARCH(("atasever"),(AG83))))</formula>
    </cfRule>
  </conditionalFormatting>
  <conditionalFormatting sqref="AG83:AG84">
    <cfRule type="containsText" dxfId="1056" priority="141" operator="containsText" text="sezer">
      <formula>NOT(ISERROR(SEARCH(("sezer"),(AG83))))</formula>
    </cfRule>
  </conditionalFormatting>
  <conditionalFormatting sqref="AG83:AG84">
    <cfRule type="containsText" dxfId="1055" priority="142" operator="containsText" text="geçmiş">
      <formula>NOT(ISERROR(SEARCH(("geçmiş"),(AG83))))</formula>
    </cfRule>
  </conditionalFormatting>
  <conditionalFormatting sqref="AG83:AG84">
    <cfRule type="containsText" dxfId="1054" priority="143" operator="containsText" text="yükseltürk">
      <formula>NOT(ISERROR(SEARCH(("yükseltürk"),(AG83))))</formula>
    </cfRule>
  </conditionalFormatting>
  <conditionalFormatting sqref="AG83:AG84">
    <cfRule type="containsText" dxfId="1053" priority="144" operator="containsText" text="atasoy">
      <formula>NOT(ISERROR(SEARCH(("atasoy"),(AG83))))</formula>
    </cfRule>
  </conditionalFormatting>
  <conditionalFormatting sqref="AG83:AG84">
    <cfRule type="containsText" dxfId="1052" priority="145" operator="containsText" text="gürer">
      <formula>NOT(ISERROR(SEARCH(("gürer"),(AG83))))</formula>
    </cfRule>
  </conditionalFormatting>
  <conditionalFormatting sqref="AG83:AG84">
    <cfRule type="containsText" dxfId="1051" priority="146" operator="containsText" text="karadere">
      <formula>NOT(ISERROR(SEARCH(("karadere"),(AG83))))</formula>
    </cfRule>
  </conditionalFormatting>
  <conditionalFormatting sqref="AG83:AG84">
    <cfRule type="containsText" dxfId="1050" priority="147" operator="containsText" text="kaya">
      <formula>NOT(ISERROR(SEARCH(("kaya"),(AG83))))</formula>
    </cfRule>
  </conditionalFormatting>
  <conditionalFormatting sqref="AG83:AG84">
    <cfRule type="containsText" dxfId="1049" priority="148" operator="containsText" text="güler">
      <formula>NOT(ISERROR(SEARCH(("güler"),(AG83))))</formula>
    </cfRule>
  </conditionalFormatting>
  <conditionalFormatting sqref="AG83:AG84">
    <cfRule type="containsText" dxfId="1048" priority="149" operator="containsText" text="dönmez">
      <formula>NOT(ISERROR(SEARCH(("dönmez"),(AG83))))</formula>
    </cfRule>
  </conditionalFormatting>
  <conditionalFormatting sqref="AG83:AG84">
    <cfRule type="containsText" dxfId="1047" priority="150" operator="containsText" text="şenay">
      <formula>NOT(ISERROR(SEARCH(("şenay"),(AG83))))</formula>
    </cfRule>
  </conditionalFormatting>
  <conditionalFormatting sqref="AG83:AG84">
    <cfRule type="containsText" dxfId="1046" priority="151" operator="containsText" text="altan">
      <formula>NOT(ISERROR(SEARCH(("altan"),(AG83))))</formula>
    </cfRule>
  </conditionalFormatting>
  <conditionalFormatting sqref="AG83:AG84">
    <cfRule type="containsText" dxfId="1045" priority="152" operator="containsText" text="bozacı">
      <formula>NOT(ISERROR(SEARCH(("bozacı"),(AG83))))</formula>
    </cfRule>
  </conditionalFormatting>
  <conditionalFormatting sqref="AG16:AG17">
    <cfRule type="containsText" dxfId="1044" priority="153" operator="containsText" text="bulat">
      <formula>NOT(ISERROR(SEARCH(("bulat"),(AG16))))</formula>
    </cfRule>
  </conditionalFormatting>
  <conditionalFormatting sqref="AG16:AG17">
    <cfRule type="containsText" dxfId="1043" priority="154" operator="containsText" text="erdal">
      <formula>NOT(ISERROR(SEARCH(("erdal"),(AG16))))</formula>
    </cfRule>
  </conditionalFormatting>
  <conditionalFormatting sqref="AG16:AG17">
    <cfRule type="containsText" dxfId="1042" priority="155" operator="containsText" text="atasoy">
      <formula>NOT(ISERROR(SEARCH(("atasoy"),(AG16))))</formula>
    </cfRule>
  </conditionalFormatting>
  <conditionalFormatting sqref="AG16:AG17">
    <cfRule type="containsText" dxfId="1041" priority="156" operator="containsText" text="güngüneş">
      <formula>NOT(ISERROR(SEARCH(("güngüneş"),(AG16))))</formula>
    </cfRule>
  </conditionalFormatting>
  <conditionalFormatting sqref="AG16:AG17">
    <cfRule type="containsText" dxfId="1040" priority="157" operator="containsText" text="yeşilyurt">
      <formula>NOT(ISERROR(SEARCH(("yeşilyurt"),(AG16))))</formula>
    </cfRule>
  </conditionalFormatting>
  <conditionalFormatting sqref="AG16:AG17">
    <cfRule type="containsText" dxfId="1039" priority="158" operator="containsText" text="altun">
      <formula>NOT(ISERROR(SEARCH(("altun"),(AG16))))</formula>
    </cfRule>
  </conditionalFormatting>
  <conditionalFormatting sqref="AG16:AG17">
    <cfRule type="containsText" dxfId="1038" priority="159" operator="containsText" text="atasever">
      <formula>NOT(ISERROR(SEARCH(("atasever"),(AG16))))</formula>
    </cfRule>
  </conditionalFormatting>
  <conditionalFormatting sqref="AG16:AG17">
    <cfRule type="containsText" dxfId="1037" priority="160" operator="containsText" text="sezer">
      <formula>NOT(ISERROR(SEARCH(("sezer"),(AG16))))</formula>
    </cfRule>
  </conditionalFormatting>
  <conditionalFormatting sqref="AG16:AG17">
    <cfRule type="containsText" dxfId="1036" priority="161" operator="containsText" text="geçmiş">
      <formula>NOT(ISERROR(SEARCH(("geçmiş"),(AG16))))</formula>
    </cfRule>
  </conditionalFormatting>
  <conditionalFormatting sqref="AG16:AG17">
    <cfRule type="containsText" dxfId="1035" priority="162" operator="containsText" text="yükseltürk">
      <formula>NOT(ISERROR(SEARCH(("yükseltürk"),(AG16))))</formula>
    </cfRule>
  </conditionalFormatting>
  <conditionalFormatting sqref="AG16:AG17">
    <cfRule type="containsText" dxfId="1034" priority="163" operator="containsText" text="atasoy">
      <formula>NOT(ISERROR(SEARCH(("atasoy"),(AG16))))</formula>
    </cfRule>
  </conditionalFormatting>
  <conditionalFormatting sqref="AG16:AG17">
    <cfRule type="containsText" dxfId="1033" priority="164" operator="containsText" text="gürer">
      <formula>NOT(ISERROR(SEARCH(("gürer"),(AG16))))</formula>
    </cfRule>
  </conditionalFormatting>
  <conditionalFormatting sqref="AG16:AG17">
    <cfRule type="containsText" dxfId="1032" priority="165" operator="containsText" text="karadere">
      <formula>NOT(ISERROR(SEARCH(("karadere"),(AG16))))</formula>
    </cfRule>
  </conditionalFormatting>
  <conditionalFormatting sqref="AG16:AG17">
    <cfRule type="containsText" dxfId="1031" priority="166" operator="containsText" text="kaya">
      <formula>NOT(ISERROR(SEARCH(("kaya"),(AG16))))</formula>
    </cfRule>
  </conditionalFormatting>
  <conditionalFormatting sqref="AG16:AG17">
    <cfRule type="containsText" dxfId="1030" priority="167" operator="containsText" text="güler">
      <formula>NOT(ISERROR(SEARCH(("güler"),(AG16))))</formula>
    </cfRule>
  </conditionalFormatting>
  <conditionalFormatting sqref="AG16:AG17">
    <cfRule type="containsText" dxfId="1029" priority="168" operator="containsText" text="dönmez">
      <formula>NOT(ISERROR(SEARCH(("dönmez"),(AG16))))</formula>
    </cfRule>
  </conditionalFormatting>
  <conditionalFormatting sqref="AG16:AG17">
    <cfRule type="containsText" dxfId="1028" priority="169" operator="containsText" text="şenay">
      <formula>NOT(ISERROR(SEARCH(("şenay"),(AG16))))</formula>
    </cfRule>
  </conditionalFormatting>
  <conditionalFormatting sqref="AG16:AG17">
    <cfRule type="containsText" dxfId="1027" priority="170" operator="containsText" text="altan">
      <formula>NOT(ISERROR(SEARCH(("altan"),(AG16))))</formula>
    </cfRule>
  </conditionalFormatting>
  <conditionalFormatting sqref="AG16:AG17">
    <cfRule type="containsText" dxfId="1026" priority="171" operator="containsText" text="bozacı">
      <formula>NOT(ISERROR(SEARCH(("bozacı"),(AG16))))</formula>
    </cfRule>
  </conditionalFormatting>
  <conditionalFormatting sqref="AG57:AG58">
    <cfRule type="containsText" dxfId="1025" priority="172" operator="containsText" text="bulat">
      <formula>NOT(ISERROR(SEARCH(("bulat"),(AG57))))</formula>
    </cfRule>
  </conditionalFormatting>
  <conditionalFormatting sqref="AG57:AG58">
    <cfRule type="containsText" dxfId="1024" priority="173" operator="containsText" text="erdal">
      <formula>NOT(ISERROR(SEARCH(("erdal"),(AG57))))</formula>
    </cfRule>
  </conditionalFormatting>
  <conditionalFormatting sqref="AG57:AG58">
    <cfRule type="containsText" dxfId="1023" priority="174" operator="containsText" text="atasoy">
      <formula>NOT(ISERROR(SEARCH(("atasoy"),(AG57))))</formula>
    </cfRule>
  </conditionalFormatting>
  <conditionalFormatting sqref="AG57:AG58">
    <cfRule type="containsText" dxfId="1022" priority="175" operator="containsText" text="güngüneş">
      <formula>NOT(ISERROR(SEARCH(("güngüneş"),(AG57))))</formula>
    </cfRule>
  </conditionalFormatting>
  <conditionalFormatting sqref="AG57:AG58">
    <cfRule type="containsText" dxfId="1021" priority="176" operator="containsText" text="yeşilyurt">
      <formula>NOT(ISERROR(SEARCH(("yeşilyurt"),(AG57))))</formula>
    </cfRule>
  </conditionalFormatting>
  <conditionalFormatting sqref="AG57:AG58">
    <cfRule type="containsText" dxfId="1020" priority="177" operator="containsText" text="altun">
      <formula>NOT(ISERROR(SEARCH(("altun"),(AG57))))</formula>
    </cfRule>
  </conditionalFormatting>
  <conditionalFormatting sqref="AG57:AG58">
    <cfRule type="containsText" dxfId="1019" priority="178" operator="containsText" text="atasever">
      <formula>NOT(ISERROR(SEARCH(("atasever"),(AG57))))</formula>
    </cfRule>
  </conditionalFormatting>
  <conditionalFormatting sqref="AG57:AG58">
    <cfRule type="containsText" dxfId="1018" priority="179" operator="containsText" text="sezer">
      <formula>NOT(ISERROR(SEARCH(("sezer"),(AG57))))</formula>
    </cfRule>
  </conditionalFormatting>
  <conditionalFormatting sqref="AG57:AG58">
    <cfRule type="containsText" dxfId="1017" priority="180" operator="containsText" text="geçmiş">
      <formula>NOT(ISERROR(SEARCH(("geçmiş"),(AG57))))</formula>
    </cfRule>
  </conditionalFormatting>
  <conditionalFormatting sqref="AG57:AG58">
    <cfRule type="containsText" dxfId="1016" priority="181" operator="containsText" text="yükseltürk">
      <formula>NOT(ISERROR(SEARCH(("yükseltürk"),(AG57))))</formula>
    </cfRule>
  </conditionalFormatting>
  <conditionalFormatting sqref="AG57:AG58">
    <cfRule type="containsText" dxfId="1015" priority="182" operator="containsText" text="atasoy">
      <formula>NOT(ISERROR(SEARCH(("atasoy"),(AG57))))</formula>
    </cfRule>
  </conditionalFormatting>
  <conditionalFormatting sqref="AG57:AG58">
    <cfRule type="containsText" dxfId="1014" priority="183" operator="containsText" text="gürer">
      <formula>NOT(ISERROR(SEARCH(("gürer"),(AG57))))</formula>
    </cfRule>
  </conditionalFormatting>
  <conditionalFormatting sqref="AG57:AG58">
    <cfRule type="containsText" dxfId="1013" priority="184" operator="containsText" text="karadere">
      <formula>NOT(ISERROR(SEARCH(("karadere"),(AG57))))</formula>
    </cfRule>
  </conditionalFormatting>
  <conditionalFormatting sqref="AG57:AG58">
    <cfRule type="containsText" dxfId="1012" priority="185" operator="containsText" text="kaya">
      <formula>NOT(ISERROR(SEARCH(("kaya"),(AG57))))</formula>
    </cfRule>
  </conditionalFormatting>
  <conditionalFormatting sqref="AG57:AG58">
    <cfRule type="containsText" dxfId="1011" priority="186" operator="containsText" text="güler">
      <formula>NOT(ISERROR(SEARCH(("güler"),(AG57))))</formula>
    </cfRule>
  </conditionalFormatting>
  <conditionalFormatting sqref="AG57:AG58">
    <cfRule type="containsText" dxfId="1010" priority="187" operator="containsText" text="dönmez">
      <formula>NOT(ISERROR(SEARCH(("dönmez"),(AG57))))</formula>
    </cfRule>
  </conditionalFormatting>
  <conditionalFormatting sqref="AG57:AG58">
    <cfRule type="containsText" dxfId="1009" priority="188" operator="containsText" text="şenay">
      <formula>NOT(ISERROR(SEARCH(("şenay"),(AG57))))</formula>
    </cfRule>
  </conditionalFormatting>
  <conditionalFormatting sqref="AG57:AG58">
    <cfRule type="containsText" dxfId="1008" priority="189" operator="containsText" text="altan">
      <formula>NOT(ISERROR(SEARCH(("altan"),(AG57))))</formula>
    </cfRule>
  </conditionalFormatting>
  <conditionalFormatting sqref="AG57:AG58">
    <cfRule type="containsText" dxfId="1007" priority="190" operator="containsText" text="bozacı">
      <formula>NOT(ISERROR(SEARCH(("bozacı"),(AG57))))</formula>
    </cfRule>
  </conditionalFormatting>
  <conditionalFormatting sqref="AG30:AG32">
    <cfRule type="containsText" dxfId="1006" priority="191" operator="containsText" text="bulat">
      <formula>NOT(ISERROR(SEARCH(("bulat"),(AG30))))</formula>
    </cfRule>
  </conditionalFormatting>
  <conditionalFormatting sqref="AG30:AG32">
    <cfRule type="containsText" dxfId="1005" priority="192" operator="containsText" text="erdal">
      <formula>NOT(ISERROR(SEARCH(("erdal"),(AG30))))</formula>
    </cfRule>
  </conditionalFormatting>
  <conditionalFormatting sqref="AG30:AG32">
    <cfRule type="containsText" dxfId="1004" priority="193" operator="containsText" text="atasoy">
      <formula>NOT(ISERROR(SEARCH(("atasoy"),(AG30))))</formula>
    </cfRule>
  </conditionalFormatting>
  <conditionalFormatting sqref="AG30:AG32">
    <cfRule type="containsText" dxfId="1003" priority="194" operator="containsText" text="güngüneş">
      <formula>NOT(ISERROR(SEARCH(("güngüneş"),(AG30))))</formula>
    </cfRule>
  </conditionalFormatting>
  <conditionalFormatting sqref="AG30:AG32">
    <cfRule type="containsText" dxfId="1002" priority="195" operator="containsText" text="yeşilyurt">
      <formula>NOT(ISERROR(SEARCH(("yeşilyurt"),(AG30))))</formula>
    </cfRule>
  </conditionalFormatting>
  <conditionalFormatting sqref="AG30:AG32">
    <cfRule type="containsText" dxfId="1001" priority="196" operator="containsText" text="altun">
      <formula>NOT(ISERROR(SEARCH(("altun"),(AG30))))</formula>
    </cfRule>
  </conditionalFormatting>
  <conditionalFormatting sqref="AG30:AG32">
    <cfRule type="containsText" dxfId="1000" priority="197" operator="containsText" text="atasever">
      <formula>NOT(ISERROR(SEARCH(("atasever"),(AG30))))</formula>
    </cfRule>
  </conditionalFormatting>
  <conditionalFormatting sqref="AG30:AG32">
    <cfRule type="containsText" dxfId="999" priority="198" operator="containsText" text="sezer">
      <formula>NOT(ISERROR(SEARCH(("sezer"),(AG30))))</formula>
    </cfRule>
  </conditionalFormatting>
  <conditionalFormatting sqref="AG30:AG32">
    <cfRule type="containsText" dxfId="998" priority="199" operator="containsText" text="geçmiş">
      <formula>NOT(ISERROR(SEARCH(("geçmiş"),(AG30))))</formula>
    </cfRule>
  </conditionalFormatting>
  <conditionalFormatting sqref="AG30:AG32">
    <cfRule type="containsText" dxfId="997" priority="200" operator="containsText" text="yükseltürk">
      <formula>NOT(ISERROR(SEARCH(("yükseltürk"),(AG30))))</formula>
    </cfRule>
  </conditionalFormatting>
  <conditionalFormatting sqref="AG30:AG32">
    <cfRule type="containsText" dxfId="996" priority="201" operator="containsText" text="atasoy">
      <formula>NOT(ISERROR(SEARCH(("atasoy"),(AG30))))</formula>
    </cfRule>
  </conditionalFormatting>
  <conditionalFormatting sqref="AG30:AG32">
    <cfRule type="containsText" dxfId="995" priority="202" operator="containsText" text="gürer">
      <formula>NOT(ISERROR(SEARCH(("gürer"),(AG30))))</formula>
    </cfRule>
  </conditionalFormatting>
  <conditionalFormatting sqref="AG30:AG32">
    <cfRule type="containsText" dxfId="994" priority="203" operator="containsText" text="karadere">
      <formula>NOT(ISERROR(SEARCH(("karadere"),(AG30))))</formula>
    </cfRule>
  </conditionalFormatting>
  <conditionalFormatting sqref="AG30:AG32">
    <cfRule type="containsText" dxfId="993" priority="204" operator="containsText" text="kaya">
      <formula>NOT(ISERROR(SEARCH(("kaya"),(AG30))))</formula>
    </cfRule>
  </conditionalFormatting>
  <conditionalFormatting sqref="AG30:AG32">
    <cfRule type="containsText" dxfId="992" priority="205" operator="containsText" text="güler">
      <formula>NOT(ISERROR(SEARCH(("güler"),(AG30))))</formula>
    </cfRule>
  </conditionalFormatting>
  <conditionalFormatting sqref="AG30:AG32">
    <cfRule type="containsText" dxfId="991" priority="206" operator="containsText" text="dönmez">
      <formula>NOT(ISERROR(SEARCH(("dönmez"),(AG30))))</formula>
    </cfRule>
  </conditionalFormatting>
  <conditionalFormatting sqref="AG30:AG32">
    <cfRule type="containsText" dxfId="990" priority="207" operator="containsText" text="şenay">
      <formula>NOT(ISERROR(SEARCH(("şenay"),(AG30))))</formula>
    </cfRule>
  </conditionalFormatting>
  <conditionalFormatting sqref="AG30:AG32">
    <cfRule type="containsText" dxfId="989" priority="208" operator="containsText" text="altan">
      <formula>NOT(ISERROR(SEARCH(("altan"),(AG30))))</formula>
    </cfRule>
  </conditionalFormatting>
  <conditionalFormatting sqref="AG30:AG32">
    <cfRule type="containsText" dxfId="988" priority="209" operator="containsText" text="bozacı">
      <formula>NOT(ISERROR(SEARCH(("bozacı"),(AG30))))</formula>
    </cfRule>
  </conditionalFormatting>
  <conditionalFormatting sqref="AG33:AG35">
    <cfRule type="containsText" dxfId="987" priority="210" operator="containsText" text="bulat">
      <formula>NOT(ISERROR(SEARCH(("bulat"),(AG33))))</formula>
    </cfRule>
  </conditionalFormatting>
  <conditionalFormatting sqref="AG33:AG35">
    <cfRule type="containsText" dxfId="986" priority="211" operator="containsText" text="erdal">
      <formula>NOT(ISERROR(SEARCH(("erdal"),(AG33))))</formula>
    </cfRule>
  </conditionalFormatting>
  <conditionalFormatting sqref="AG33:AG35">
    <cfRule type="containsText" dxfId="985" priority="212" operator="containsText" text="atasoy">
      <formula>NOT(ISERROR(SEARCH(("atasoy"),(AG33))))</formula>
    </cfRule>
  </conditionalFormatting>
  <conditionalFormatting sqref="AG33:AG35">
    <cfRule type="containsText" dxfId="984" priority="213" operator="containsText" text="güngüneş">
      <formula>NOT(ISERROR(SEARCH(("güngüneş"),(AG33))))</formula>
    </cfRule>
  </conditionalFormatting>
  <conditionalFormatting sqref="AG33:AG35">
    <cfRule type="containsText" dxfId="983" priority="214" operator="containsText" text="yeşilyurt">
      <formula>NOT(ISERROR(SEARCH(("yeşilyurt"),(AG33))))</formula>
    </cfRule>
  </conditionalFormatting>
  <conditionalFormatting sqref="AG33:AG35">
    <cfRule type="containsText" dxfId="982" priority="215" operator="containsText" text="altun">
      <formula>NOT(ISERROR(SEARCH(("altun"),(AG33))))</formula>
    </cfRule>
  </conditionalFormatting>
  <conditionalFormatting sqref="AG33:AG35">
    <cfRule type="containsText" dxfId="981" priority="216" operator="containsText" text="atasever">
      <formula>NOT(ISERROR(SEARCH(("atasever"),(AG33))))</formula>
    </cfRule>
  </conditionalFormatting>
  <conditionalFormatting sqref="AG33:AG35">
    <cfRule type="containsText" dxfId="980" priority="217" operator="containsText" text="sezer">
      <formula>NOT(ISERROR(SEARCH(("sezer"),(AG33))))</formula>
    </cfRule>
  </conditionalFormatting>
  <conditionalFormatting sqref="AG33:AG35">
    <cfRule type="containsText" dxfId="979" priority="218" operator="containsText" text="geçmiş">
      <formula>NOT(ISERROR(SEARCH(("geçmiş"),(AG33))))</formula>
    </cfRule>
  </conditionalFormatting>
  <conditionalFormatting sqref="AG33:AG35">
    <cfRule type="containsText" dxfId="978" priority="219" operator="containsText" text="yükseltürk">
      <formula>NOT(ISERROR(SEARCH(("yükseltürk"),(AG33))))</formula>
    </cfRule>
  </conditionalFormatting>
  <conditionalFormatting sqref="AG33:AG35">
    <cfRule type="containsText" dxfId="977" priority="220" operator="containsText" text="atasoy">
      <formula>NOT(ISERROR(SEARCH(("atasoy"),(AG33))))</formula>
    </cfRule>
  </conditionalFormatting>
  <conditionalFormatting sqref="AG33:AG35">
    <cfRule type="containsText" dxfId="976" priority="221" operator="containsText" text="gürer">
      <formula>NOT(ISERROR(SEARCH(("gürer"),(AG33))))</formula>
    </cfRule>
  </conditionalFormatting>
  <conditionalFormatting sqref="AG33:AG35">
    <cfRule type="containsText" dxfId="975" priority="222" operator="containsText" text="karadere">
      <formula>NOT(ISERROR(SEARCH(("karadere"),(AG33))))</formula>
    </cfRule>
  </conditionalFormatting>
  <conditionalFormatting sqref="AG33:AG35">
    <cfRule type="containsText" dxfId="974" priority="223" operator="containsText" text="kaya">
      <formula>NOT(ISERROR(SEARCH(("kaya"),(AG33))))</formula>
    </cfRule>
  </conditionalFormatting>
  <conditionalFormatting sqref="AG33:AG35">
    <cfRule type="containsText" dxfId="973" priority="224" operator="containsText" text="güler">
      <formula>NOT(ISERROR(SEARCH(("güler"),(AG33))))</formula>
    </cfRule>
  </conditionalFormatting>
  <conditionalFormatting sqref="AG33:AG35">
    <cfRule type="containsText" dxfId="972" priority="225" operator="containsText" text="dönmez">
      <formula>NOT(ISERROR(SEARCH(("dönmez"),(AG33))))</formula>
    </cfRule>
  </conditionalFormatting>
  <conditionalFormatting sqref="AG33:AG35">
    <cfRule type="containsText" dxfId="971" priority="226" operator="containsText" text="şenay">
      <formula>NOT(ISERROR(SEARCH(("şenay"),(AG33))))</formula>
    </cfRule>
  </conditionalFormatting>
  <conditionalFormatting sqref="AG33:AG35">
    <cfRule type="containsText" dxfId="970" priority="227" operator="containsText" text="altan">
      <formula>NOT(ISERROR(SEARCH(("altan"),(AG33))))</formula>
    </cfRule>
  </conditionalFormatting>
  <conditionalFormatting sqref="AG33:AG35">
    <cfRule type="containsText" dxfId="969" priority="228" operator="containsText" text="bozacı">
      <formula>NOT(ISERROR(SEARCH(("bozacı"),(AG33))))</formula>
    </cfRule>
  </conditionalFormatting>
  <conditionalFormatting sqref="AG43:AG45">
    <cfRule type="containsText" dxfId="968" priority="229" operator="containsText" text="bulat">
      <formula>NOT(ISERROR(SEARCH(("bulat"),(AG43))))</formula>
    </cfRule>
  </conditionalFormatting>
  <conditionalFormatting sqref="AG43:AG45">
    <cfRule type="containsText" dxfId="967" priority="230" operator="containsText" text="erdal">
      <formula>NOT(ISERROR(SEARCH(("erdal"),(AG43))))</formula>
    </cfRule>
  </conditionalFormatting>
  <conditionalFormatting sqref="AG43:AG45">
    <cfRule type="containsText" dxfId="966" priority="231" operator="containsText" text="atasoy">
      <formula>NOT(ISERROR(SEARCH(("atasoy"),(AG43))))</formula>
    </cfRule>
  </conditionalFormatting>
  <conditionalFormatting sqref="AG43:AG45">
    <cfRule type="containsText" dxfId="965" priority="232" operator="containsText" text="güngüneş">
      <formula>NOT(ISERROR(SEARCH(("güngüneş"),(AG43))))</formula>
    </cfRule>
  </conditionalFormatting>
  <conditionalFormatting sqref="AG43:AG45">
    <cfRule type="containsText" dxfId="964" priority="233" operator="containsText" text="yeşilyurt">
      <formula>NOT(ISERROR(SEARCH(("yeşilyurt"),(AG43))))</formula>
    </cfRule>
  </conditionalFormatting>
  <conditionalFormatting sqref="AG43:AG45">
    <cfRule type="containsText" dxfId="963" priority="234" operator="containsText" text="altun">
      <formula>NOT(ISERROR(SEARCH(("altun"),(AG43))))</formula>
    </cfRule>
  </conditionalFormatting>
  <conditionalFormatting sqref="AG43:AG45">
    <cfRule type="containsText" dxfId="962" priority="235" operator="containsText" text="atasever">
      <formula>NOT(ISERROR(SEARCH(("atasever"),(AG43))))</formula>
    </cfRule>
  </conditionalFormatting>
  <conditionalFormatting sqref="AG43:AG45">
    <cfRule type="containsText" dxfId="961" priority="236" operator="containsText" text="sezer">
      <formula>NOT(ISERROR(SEARCH(("sezer"),(AG43))))</formula>
    </cfRule>
  </conditionalFormatting>
  <conditionalFormatting sqref="AG43:AG45">
    <cfRule type="containsText" dxfId="960" priority="237" operator="containsText" text="geçmiş">
      <formula>NOT(ISERROR(SEARCH(("geçmiş"),(AG43))))</formula>
    </cfRule>
  </conditionalFormatting>
  <conditionalFormatting sqref="AG43:AG45">
    <cfRule type="containsText" dxfId="959" priority="238" operator="containsText" text="yükseltürk">
      <formula>NOT(ISERROR(SEARCH(("yükseltürk"),(AG43))))</formula>
    </cfRule>
  </conditionalFormatting>
  <conditionalFormatting sqref="AG43:AG45">
    <cfRule type="containsText" dxfId="958" priority="239" operator="containsText" text="atasoy">
      <formula>NOT(ISERROR(SEARCH(("atasoy"),(AG43))))</formula>
    </cfRule>
  </conditionalFormatting>
  <conditionalFormatting sqref="AG43:AG45">
    <cfRule type="containsText" dxfId="957" priority="240" operator="containsText" text="gürer">
      <formula>NOT(ISERROR(SEARCH(("gürer"),(AG43))))</formula>
    </cfRule>
  </conditionalFormatting>
  <conditionalFormatting sqref="AG43:AG45">
    <cfRule type="containsText" dxfId="956" priority="241" operator="containsText" text="karadere">
      <formula>NOT(ISERROR(SEARCH(("karadere"),(AG43))))</formula>
    </cfRule>
  </conditionalFormatting>
  <conditionalFormatting sqref="AG43:AG45">
    <cfRule type="containsText" dxfId="955" priority="242" operator="containsText" text="kaya">
      <formula>NOT(ISERROR(SEARCH(("kaya"),(AG43))))</formula>
    </cfRule>
  </conditionalFormatting>
  <conditionalFormatting sqref="AG43:AG45">
    <cfRule type="containsText" dxfId="954" priority="243" operator="containsText" text="güler">
      <formula>NOT(ISERROR(SEARCH(("güler"),(AG43))))</formula>
    </cfRule>
  </conditionalFormatting>
  <conditionalFormatting sqref="AG43:AG45">
    <cfRule type="containsText" dxfId="953" priority="244" operator="containsText" text="dönmez">
      <formula>NOT(ISERROR(SEARCH(("dönmez"),(AG43))))</formula>
    </cfRule>
  </conditionalFormatting>
  <conditionalFormatting sqref="AG43:AG45">
    <cfRule type="containsText" dxfId="952" priority="245" operator="containsText" text="şenay">
      <formula>NOT(ISERROR(SEARCH(("şenay"),(AG43))))</formula>
    </cfRule>
  </conditionalFormatting>
  <conditionalFormatting sqref="AG43:AG45">
    <cfRule type="containsText" dxfId="951" priority="246" operator="containsText" text="altan">
      <formula>NOT(ISERROR(SEARCH(("altan"),(AG43))))</formula>
    </cfRule>
  </conditionalFormatting>
  <conditionalFormatting sqref="AG43:AG45">
    <cfRule type="containsText" dxfId="950" priority="247" operator="containsText" text="bozacı">
      <formula>NOT(ISERROR(SEARCH(("bozacı"),(AG43))))</formula>
    </cfRule>
  </conditionalFormatting>
  <conditionalFormatting sqref="AI76:AI78">
    <cfRule type="containsText" dxfId="949" priority="248" operator="containsText" text="bulat">
      <formula>NOT(ISERROR(SEARCH(("bulat"),(AI76))))</formula>
    </cfRule>
  </conditionalFormatting>
  <conditionalFormatting sqref="AI76:AI78">
    <cfRule type="containsText" dxfId="948" priority="249" operator="containsText" text="erdal">
      <formula>NOT(ISERROR(SEARCH(("erdal"),(AI76))))</formula>
    </cfRule>
  </conditionalFormatting>
  <conditionalFormatting sqref="AI76:AI78">
    <cfRule type="containsText" dxfId="947" priority="250" operator="containsText" text="atasoy">
      <formula>NOT(ISERROR(SEARCH(("atasoy"),(AI76))))</formula>
    </cfRule>
  </conditionalFormatting>
  <conditionalFormatting sqref="AI76:AI78">
    <cfRule type="containsText" dxfId="946" priority="251" operator="containsText" text="güngüneş">
      <formula>NOT(ISERROR(SEARCH(("güngüneş"),(AI76))))</formula>
    </cfRule>
  </conditionalFormatting>
  <conditionalFormatting sqref="AI76:AI78">
    <cfRule type="containsText" dxfId="945" priority="252" operator="containsText" text="yeşilyurt">
      <formula>NOT(ISERROR(SEARCH(("yeşilyurt"),(AI76))))</formula>
    </cfRule>
  </conditionalFormatting>
  <conditionalFormatting sqref="AI76:AI78">
    <cfRule type="containsText" dxfId="944" priority="253" operator="containsText" text="altun">
      <formula>NOT(ISERROR(SEARCH(("altun"),(AI76))))</formula>
    </cfRule>
  </conditionalFormatting>
  <conditionalFormatting sqref="AI76:AI78">
    <cfRule type="containsText" dxfId="943" priority="254" operator="containsText" text="atasever">
      <formula>NOT(ISERROR(SEARCH(("atasever"),(AI76))))</formula>
    </cfRule>
  </conditionalFormatting>
  <conditionalFormatting sqref="AI76:AI78">
    <cfRule type="containsText" dxfId="942" priority="255" operator="containsText" text="sezer">
      <formula>NOT(ISERROR(SEARCH(("sezer"),(AI76))))</formula>
    </cfRule>
  </conditionalFormatting>
  <conditionalFormatting sqref="AI76:AI78">
    <cfRule type="containsText" dxfId="941" priority="256" operator="containsText" text="geçmiş">
      <formula>NOT(ISERROR(SEARCH(("geçmiş"),(AI76))))</formula>
    </cfRule>
  </conditionalFormatting>
  <conditionalFormatting sqref="AI76:AI78">
    <cfRule type="containsText" dxfId="940" priority="257" operator="containsText" text="yükseltürk">
      <formula>NOT(ISERROR(SEARCH(("yükseltürk"),(AI76))))</formula>
    </cfRule>
  </conditionalFormatting>
  <conditionalFormatting sqref="AI76:AI78">
    <cfRule type="containsText" dxfId="939" priority="258" operator="containsText" text="atasoy">
      <formula>NOT(ISERROR(SEARCH(("atasoy"),(AI76))))</formula>
    </cfRule>
  </conditionalFormatting>
  <conditionalFormatting sqref="AI76:AI78">
    <cfRule type="containsText" dxfId="938" priority="259" operator="containsText" text="gürer">
      <formula>NOT(ISERROR(SEARCH(("gürer"),(AI76))))</formula>
    </cfRule>
  </conditionalFormatting>
  <conditionalFormatting sqref="AI76:AI78">
    <cfRule type="containsText" dxfId="937" priority="260" operator="containsText" text="karadere">
      <formula>NOT(ISERROR(SEARCH(("karadere"),(AI76))))</formula>
    </cfRule>
  </conditionalFormatting>
  <conditionalFormatting sqref="AI76:AI78">
    <cfRule type="containsText" dxfId="936" priority="261" operator="containsText" text="kaya">
      <formula>NOT(ISERROR(SEARCH(("kaya"),(AI76))))</formula>
    </cfRule>
  </conditionalFormatting>
  <conditionalFormatting sqref="AI76:AI78">
    <cfRule type="containsText" dxfId="935" priority="262" operator="containsText" text="güler">
      <formula>NOT(ISERROR(SEARCH(("güler"),(AI76))))</formula>
    </cfRule>
  </conditionalFormatting>
  <conditionalFormatting sqref="AI76:AI78">
    <cfRule type="containsText" dxfId="934" priority="263" operator="containsText" text="dönmez">
      <formula>NOT(ISERROR(SEARCH(("dönmez"),(AI76))))</formula>
    </cfRule>
  </conditionalFormatting>
  <conditionalFormatting sqref="AI76:AI78">
    <cfRule type="containsText" dxfId="933" priority="264" operator="containsText" text="şenay">
      <formula>NOT(ISERROR(SEARCH(("şenay"),(AI76))))</formula>
    </cfRule>
  </conditionalFormatting>
  <conditionalFormatting sqref="AI76:AI78">
    <cfRule type="containsText" dxfId="932" priority="265" operator="containsText" text="altan">
      <formula>NOT(ISERROR(SEARCH(("altan"),(AI76))))</formula>
    </cfRule>
  </conditionalFormatting>
  <conditionalFormatting sqref="AI76:AI78">
    <cfRule type="containsText" dxfId="931" priority="266" operator="containsText" text="bozacı">
      <formula>NOT(ISERROR(SEARCH(("bozacı"),(AI76))))</formula>
    </cfRule>
  </conditionalFormatting>
  <conditionalFormatting sqref="AI4:AI6">
    <cfRule type="containsText" dxfId="930" priority="267" operator="containsText" text="bulat">
      <formula>NOT(ISERROR(SEARCH(("bulat"),(AI4))))</formula>
    </cfRule>
  </conditionalFormatting>
  <conditionalFormatting sqref="AI4:AI6">
    <cfRule type="containsText" dxfId="929" priority="268" operator="containsText" text="erdal">
      <formula>NOT(ISERROR(SEARCH(("erdal"),(AI4))))</formula>
    </cfRule>
  </conditionalFormatting>
  <conditionalFormatting sqref="AI4:AI6">
    <cfRule type="containsText" dxfId="928" priority="269" operator="containsText" text="atasoy">
      <formula>NOT(ISERROR(SEARCH(("atasoy"),(AI4))))</formula>
    </cfRule>
  </conditionalFormatting>
  <conditionalFormatting sqref="AI4:AI6">
    <cfRule type="containsText" dxfId="927" priority="270" operator="containsText" text="güngüneş">
      <formula>NOT(ISERROR(SEARCH(("güngüneş"),(AI4))))</formula>
    </cfRule>
  </conditionalFormatting>
  <conditionalFormatting sqref="AI4:AI6">
    <cfRule type="containsText" dxfId="926" priority="271" operator="containsText" text="yeşilyurt">
      <formula>NOT(ISERROR(SEARCH(("yeşilyurt"),(AI4))))</formula>
    </cfRule>
  </conditionalFormatting>
  <conditionalFormatting sqref="AI4:AI6">
    <cfRule type="containsText" dxfId="925" priority="272" operator="containsText" text="altun">
      <formula>NOT(ISERROR(SEARCH(("altun"),(AI4))))</formula>
    </cfRule>
  </conditionalFormatting>
  <conditionalFormatting sqref="AI4:AI6">
    <cfRule type="containsText" dxfId="924" priority="273" operator="containsText" text="atasever">
      <formula>NOT(ISERROR(SEARCH(("atasever"),(AI4))))</formula>
    </cfRule>
  </conditionalFormatting>
  <conditionalFormatting sqref="AI4:AI6">
    <cfRule type="containsText" dxfId="923" priority="274" operator="containsText" text="sezer">
      <formula>NOT(ISERROR(SEARCH(("sezer"),(AI4))))</formula>
    </cfRule>
  </conditionalFormatting>
  <conditionalFormatting sqref="AI4:AI6">
    <cfRule type="containsText" dxfId="922" priority="275" operator="containsText" text="geçmiş">
      <formula>NOT(ISERROR(SEARCH(("geçmiş"),(AI4))))</formula>
    </cfRule>
  </conditionalFormatting>
  <conditionalFormatting sqref="AI4:AI6">
    <cfRule type="containsText" dxfId="921" priority="276" operator="containsText" text="yükseltürk">
      <formula>NOT(ISERROR(SEARCH(("yükseltürk"),(AI4))))</formula>
    </cfRule>
  </conditionalFormatting>
  <conditionalFormatting sqref="AI4:AI6">
    <cfRule type="containsText" dxfId="920" priority="277" operator="containsText" text="atasoy">
      <formula>NOT(ISERROR(SEARCH(("atasoy"),(AI4))))</formula>
    </cfRule>
  </conditionalFormatting>
  <conditionalFormatting sqref="AI4:AI6">
    <cfRule type="containsText" dxfId="919" priority="278" operator="containsText" text="gürer">
      <formula>NOT(ISERROR(SEARCH(("gürer"),(AI4))))</formula>
    </cfRule>
  </conditionalFormatting>
  <conditionalFormatting sqref="AI4:AI6">
    <cfRule type="containsText" dxfId="918" priority="279" operator="containsText" text="karadere">
      <formula>NOT(ISERROR(SEARCH(("karadere"),(AI4))))</formula>
    </cfRule>
  </conditionalFormatting>
  <conditionalFormatting sqref="AI4:AI6">
    <cfRule type="containsText" dxfId="917" priority="280" operator="containsText" text="kaya">
      <formula>NOT(ISERROR(SEARCH(("kaya"),(AI4))))</formula>
    </cfRule>
  </conditionalFormatting>
  <conditionalFormatting sqref="AI4:AI6">
    <cfRule type="containsText" dxfId="916" priority="281" operator="containsText" text="güler">
      <formula>NOT(ISERROR(SEARCH(("güler"),(AI4))))</formula>
    </cfRule>
  </conditionalFormatting>
  <conditionalFormatting sqref="AI4:AI6">
    <cfRule type="containsText" dxfId="915" priority="282" operator="containsText" text="dönmez">
      <formula>NOT(ISERROR(SEARCH(("dönmez"),(AI4))))</formula>
    </cfRule>
  </conditionalFormatting>
  <conditionalFormatting sqref="AI4:AI6">
    <cfRule type="containsText" dxfId="914" priority="283" operator="containsText" text="şenay">
      <formula>NOT(ISERROR(SEARCH(("şenay"),(AI4))))</formula>
    </cfRule>
  </conditionalFormatting>
  <conditionalFormatting sqref="AI4:AI6">
    <cfRule type="containsText" dxfId="913" priority="284" operator="containsText" text="altan">
      <formula>NOT(ISERROR(SEARCH(("altan"),(AI4))))</formula>
    </cfRule>
  </conditionalFormatting>
  <conditionalFormatting sqref="AI4:AI6">
    <cfRule type="containsText" dxfId="912" priority="285" operator="containsText" text="bozacı">
      <formula>NOT(ISERROR(SEARCH(("bozacı"),(AI4))))</formula>
    </cfRule>
  </conditionalFormatting>
  <conditionalFormatting sqref="AI7:AI8">
    <cfRule type="containsText" dxfId="911" priority="286" operator="containsText" text="bulat">
      <formula>NOT(ISERROR(SEARCH(("bulat"),(AI7))))</formula>
    </cfRule>
  </conditionalFormatting>
  <conditionalFormatting sqref="AI7:AI8">
    <cfRule type="containsText" dxfId="910" priority="287" operator="containsText" text="erdal">
      <formula>NOT(ISERROR(SEARCH(("erdal"),(AI7))))</formula>
    </cfRule>
  </conditionalFormatting>
  <conditionalFormatting sqref="AI7:AI8">
    <cfRule type="containsText" dxfId="909" priority="288" operator="containsText" text="atasoy">
      <formula>NOT(ISERROR(SEARCH(("atasoy"),(AI7))))</formula>
    </cfRule>
  </conditionalFormatting>
  <conditionalFormatting sqref="AI7:AI8">
    <cfRule type="containsText" dxfId="908" priority="289" operator="containsText" text="güngüneş">
      <formula>NOT(ISERROR(SEARCH(("güngüneş"),(AI7))))</formula>
    </cfRule>
  </conditionalFormatting>
  <conditionalFormatting sqref="AI7:AI8">
    <cfRule type="containsText" dxfId="907" priority="290" operator="containsText" text="yeşilyurt">
      <formula>NOT(ISERROR(SEARCH(("yeşilyurt"),(AI7))))</formula>
    </cfRule>
  </conditionalFormatting>
  <conditionalFormatting sqref="AI7:AI8">
    <cfRule type="containsText" dxfId="906" priority="291" operator="containsText" text="altun">
      <formula>NOT(ISERROR(SEARCH(("altun"),(AI7))))</formula>
    </cfRule>
  </conditionalFormatting>
  <conditionalFormatting sqref="AI7:AI8">
    <cfRule type="containsText" dxfId="905" priority="292" operator="containsText" text="atasever">
      <formula>NOT(ISERROR(SEARCH(("atasever"),(AI7))))</formula>
    </cfRule>
  </conditionalFormatting>
  <conditionalFormatting sqref="AI7:AI8">
    <cfRule type="containsText" dxfId="904" priority="293" operator="containsText" text="sezer">
      <formula>NOT(ISERROR(SEARCH(("sezer"),(AI7))))</formula>
    </cfRule>
  </conditionalFormatting>
  <conditionalFormatting sqref="AI7:AI8">
    <cfRule type="containsText" dxfId="903" priority="294" operator="containsText" text="geçmiş">
      <formula>NOT(ISERROR(SEARCH(("geçmiş"),(AI7))))</formula>
    </cfRule>
  </conditionalFormatting>
  <conditionalFormatting sqref="AI7:AI8">
    <cfRule type="containsText" dxfId="902" priority="295" operator="containsText" text="yükseltürk">
      <formula>NOT(ISERROR(SEARCH(("yükseltürk"),(AI7))))</formula>
    </cfRule>
  </conditionalFormatting>
  <conditionalFormatting sqref="AI7:AI8">
    <cfRule type="containsText" dxfId="901" priority="296" operator="containsText" text="atasoy">
      <formula>NOT(ISERROR(SEARCH(("atasoy"),(AI7))))</formula>
    </cfRule>
  </conditionalFormatting>
  <conditionalFormatting sqref="AI7:AI8">
    <cfRule type="containsText" dxfId="900" priority="297" operator="containsText" text="gürer">
      <formula>NOT(ISERROR(SEARCH(("gürer"),(AI7))))</formula>
    </cfRule>
  </conditionalFormatting>
  <conditionalFormatting sqref="AI7:AI8">
    <cfRule type="containsText" dxfId="899" priority="298" operator="containsText" text="karadere">
      <formula>NOT(ISERROR(SEARCH(("karadere"),(AI7))))</formula>
    </cfRule>
  </conditionalFormatting>
  <conditionalFormatting sqref="AI7:AI8">
    <cfRule type="containsText" dxfId="898" priority="299" operator="containsText" text="kaya">
      <formula>NOT(ISERROR(SEARCH(("kaya"),(AI7))))</formula>
    </cfRule>
  </conditionalFormatting>
  <conditionalFormatting sqref="AI7:AI8">
    <cfRule type="containsText" dxfId="897" priority="300" operator="containsText" text="güler">
      <formula>NOT(ISERROR(SEARCH(("güler"),(AI7))))</formula>
    </cfRule>
  </conditionalFormatting>
  <conditionalFormatting sqref="AI7:AI8">
    <cfRule type="containsText" dxfId="896" priority="301" operator="containsText" text="dönmez">
      <formula>NOT(ISERROR(SEARCH(("dönmez"),(AI7))))</formula>
    </cfRule>
  </conditionalFormatting>
  <conditionalFormatting sqref="AI7:AI8">
    <cfRule type="containsText" dxfId="895" priority="302" operator="containsText" text="şenay">
      <formula>NOT(ISERROR(SEARCH(("şenay"),(AI7))))</formula>
    </cfRule>
  </conditionalFormatting>
  <conditionalFormatting sqref="AI7:AI8">
    <cfRule type="containsText" dxfId="894" priority="303" operator="containsText" text="altan">
      <formula>NOT(ISERROR(SEARCH(("altan"),(AI7))))</formula>
    </cfRule>
  </conditionalFormatting>
  <conditionalFormatting sqref="AI7:AI8">
    <cfRule type="containsText" dxfId="893" priority="304" operator="containsText" text="bozacı">
      <formula>NOT(ISERROR(SEARCH(("bozacı"),(AI7))))</formula>
    </cfRule>
  </conditionalFormatting>
  <conditionalFormatting sqref="AI13:AI14">
    <cfRule type="containsText" dxfId="892" priority="305" operator="containsText" text="bulat">
      <formula>NOT(ISERROR(SEARCH(("bulat"),(AI13))))</formula>
    </cfRule>
  </conditionalFormatting>
  <conditionalFormatting sqref="AI13:AI14">
    <cfRule type="containsText" dxfId="891" priority="306" operator="containsText" text="erdal">
      <formula>NOT(ISERROR(SEARCH(("erdal"),(AI13))))</formula>
    </cfRule>
  </conditionalFormatting>
  <conditionalFormatting sqref="AI13:AI14">
    <cfRule type="containsText" dxfId="890" priority="307" operator="containsText" text="atasoy">
      <formula>NOT(ISERROR(SEARCH(("atasoy"),(AI13))))</formula>
    </cfRule>
  </conditionalFormatting>
  <conditionalFormatting sqref="AI13:AI14">
    <cfRule type="containsText" dxfId="889" priority="308" operator="containsText" text="güngüneş">
      <formula>NOT(ISERROR(SEARCH(("güngüneş"),(AI13))))</formula>
    </cfRule>
  </conditionalFormatting>
  <conditionalFormatting sqref="AI13:AI14">
    <cfRule type="containsText" dxfId="888" priority="309" operator="containsText" text="yeşilyurt">
      <formula>NOT(ISERROR(SEARCH(("yeşilyurt"),(AI13))))</formula>
    </cfRule>
  </conditionalFormatting>
  <conditionalFormatting sqref="AI13:AI14">
    <cfRule type="containsText" dxfId="887" priority="310" operator="containsText" text="altun">
      <formula>NOT(ISERROR(SEARCH(("altun"),(AI13))))</formula>
    </cfRule>
  </conditionalFormatting>
  <conditionalFormatting sqref="AI13:AI14">
    <cfRule type="containsText" dxfId="886" priority="311" operator="containsText" text="atasever">
      <formula>NOT(ISERROR(SEARCH(("atasever"),(AI13))))</formula>
    </cfRule>
  </conditionalFormatting>
  <conditionalFormatting sqref="AI13:AI14">
    <cfRule type="containsText" dxfId="885" priority="312" operator="containsText" text="sezer">
      <formula>NOT(ISERROR(SEARCH(("sezer"),(AI13))))</formula>
    </cfRule>
  </conditionalFormatting>
  <conditionalFormatting sqref="AI13:AI14">
    <cfRule type="containsText" dxfId="884" priority="313" operator="containsText" text="geçmiş">
      <formula>NOT(ISERROR(SEARCH(("geçmiş"),(AI13))))</formula>
    </cfRule>
  </conditionalFormatting>
  <conditionalFormatting sqref="AI13:AI14">
    <cfRule type="containsText" dxfId="883" priority="314" operator="containsText" text="yükseltürk">
      <formula>NOT(ISERROR(SEARCH(("yükseltürk"),(AI13))))</formula>
    </cfRule>
  </conditionalFormatting>
  <conditionalFormatting sqref="AI13:AI14">
    <cfRule type="containsText" dxfId="882" priority="315" operator="containsText" text="atasoy">
      <formula>NOT(ISERROR(SEARCH(("atasoy"),(AI13))))</formula>
    </cfRule>
  </conditionalFormatting>
  <conditionalFormatting sqref="AI13:AI14">
    <cfRule type="containsText" dxfId="881" priority="316" operator="containsText" text="gürer">
      <formula>NOT(ISERROR(SEARCH(("gürer"),(AI13))))</formula>
    </cfRule>
  </conditionalFormatting>
  <conditionalFormatting sqref="AI13:AI14">
    <cfRule type="containsText" dxfId="880" priority="317" operator="containsText" text="karadere">
      <formula>NOT(ISERROR(SEARCH(("karadere"),(AI13))))</formula>
    </cfRule>
  </conditionalFormatting>
  <conditionalFormatting sqref="AI13:AI14">
    <cfRule type="containsText" dxfId="879" priority="318" operator="containsText" text="kaya">
      <formula>NOT(ISERROR(SEARCH(("kaya"),(AI13))))</formula>
    </cfRule>
  </conditionalFormatting>
  <conditionalFormatting sqref="AI13:AI14">
    <cfRule type="containsText" dxfId="878" priority="319" operator="containsText" text="güler">
      <formula>NOT(ISERROR(SEARCH(("güler"),(AI13))))</formula>
    </cfRule>
  </conditionalFormatting>
  <conditionalFormatting sqref="AI13:AI14">
    <cfRule type="containsText" dxfId="877" priority="320" operator="containsText" text="dönmez">
      <formula>NOT(ISERROR(SEARCH(("dönmez"),(AI13))))</formula>
    </cfRule>
  </conditionalFormatting>
  <conditionalFormatting sqref="AI13:AI14">
    <cfRule type="containsText" dxfId="876" priority="321" operator="containsText" text="şenay">
      <formula>NOT(ISERROR(SEARCH(("şenay"),(AI13))))</formula>
    </cfRule>
  </conditionalFormatting>
  <conditionalFormatting sqref="AI13:AI14">
    <cfRule type="containsText" dxfId="875" priority="322" operator="containsText" text="altan">
      <formula>NOT(ISERROR(SEARCH(("altan"),(AI13))))</formula>
    </cfRule>
  </conditionalFormatting>
  <conditionalFormatting sqref="AI13:AI14">
    <cfRule type="containsText" dxfId="874" priority="323" operator="containsText" text="bozacı">
      <formula>NOT(ISERROR(SEARCH(("bozacı"),(AI13))))</formula>
    </cfRule>
  </conditionalFormatting>
  <conditionalFormatting sqref="AI21:AI23">
    <cfRule type="containsText" dxfId="873" priority="324" operator="containsText" text="bulat">
      <formula>NOT(ISERROR(SEARCH(("bulat"),(AI21))))</formula>
    </cfRule>
  </conditionalFormatting>
  <conditionalFormatting sqref="AI21:AI23">
    <cfRule type="containsText" dxfId="872" priority="325" operator="containsText" text="erdal">
      <formula>NOT(ISERROR(SEARCH(("erdal"),(AI21))))</formula>
    </cfRule>
  </conditionalFormatting>
  <conditionalFormatting sqref="AI21:AI23">
    <cfRule type="containsText" dxfId="871" priority="326" operator="containsText" text="atasoy">
      <formula>NOT(ISERROR(SEARCH(("atasoy"),(AI21))))</formula>
    </cfRule>
  </conditionalFormatting>
  <conditionalFormatting sqref="AI21:AI23">
    <cfRule type="containsText" dxfId="870" priority="327" operator="containsText" text="güngüneş">
      <formula>NOT(ISERROR(SEARCH(("güngüneş"),(AI21))))</formula>
    </cfRule>
  </conditionalFormatting>
  <conditionalFormatting sqref="AI21:AI23">
    <cfRule type="containsText" dxfId="869" priority="328" operator="containsText" text="yeşilyurt">
      <formula>NOT(ISERROR(SEARCH(("yeşilyurt"),(AI21))))</formula>
    </cfRule>
  </conditionalFormatting>
  <conditionalFormatting sqref="AI21:AI23">
    <cfRule type="containsText" dxfId="868" priority="329" operator="containsText" text="altun">
      <formula>NOT(ISERROR(SEARCH(("altun"),(AI21))))</formula>
    </cfRule>
  </conditionalFormatting>
  <conditionalFormatting sqref="AI21:AI23">
    <cfRule type="containsText" dxfId="867" priority="330" operator="containsText" text="atasever">
      <formula>NOT(ISERROR(SEARCH(("atasever"),(AI21))))</formula>
    </cfRule>
  </conditionalFormatting>
  <conditionalFormatting sqref="AI21:AI23">
    <cfRule type="containsText" dxfId="866" priority="331" operator="containsText" text="sezer">
      <formula>NOT(ISERROR(SEARCH(("sezer"),(AI21))))</formula>
    </cfRule>
  </conditionalFormatting>
  <conditionalFormatting sqref="AI21:AI23">
    <cfRule type="containsText" dxfId="865" priority="332" operator="containsText" text="geçmiş">
      <formula>NOT(ISERROR(SEARCH(("geçmiş"),(AI21))))</formula>
    </cfRule>
  </conditionalFormatting>
  <conditionalFormatting sqref="AI21:AI23">
    <cfRule type="containsText" dxfId="864" priority="333" operator="containsText" text="yükseltürk">
      <formula>NOT(ISERROR(SEARCH(("yükseltürk"),(AI21))))</formula>
    </cfRule>
  </conditionalFormatting>
  <conditionalFormatting sqref="AI21:AI23">
    <cfRule type="containsText" dxfId="863" priority="334" operator="containsText" text="atasoy">
      <formula>NOT(ISERROR(SEARCH(("atasoy"),(AI21))))</formula>
    </cfRule>
  </conditionalFormatting>
  <conditionalFormatting sqref="AI21:AI23">
    <cfRule type="containsText" dxfId="862" priority="335" operator="containsText" text="gürer">
      <formula>NOT(ISERROR(SEARCH(("gürer"),(AI21))))</formula>
    </cfRule>
  </conditionalFormatting>
  <conditionalFormatting sqref="AI21:AI23">
    <cfRule type="containsText" dxfId="861" priority="336" operator="containsText" text="karadere">
      <formula>NOT(ISERROR(SEARCH(("karadere"),(AI21))))</formula>
    </cfRule>
  </conditionalFormatting>
  <conditionalFormatting sqref="AI21:AI23">
    <cfRule type="containsText" dxfId="860" priority="337" operator="containsText" text="kaya">
      <formula>NOT(ISERROR(SEARCH(("kaya"),(AI21))))</formula>
    </cfRule>
  </conditionalFormatting>
  <conditionalFormatting sqref="AI21:AI23">
    <cfRule type="containsText" dxfId="859" priority="338" operator="containsText" text="güler">
      <formula>NOT(ISERROR(SEARCH(("güler"),(AI21))))</formula>
    </cfRule>
  </conditionalFormatting>
  <conditionalFormatting sqref="AI21:AI23">
    <cfRule type="containsText" dxfId="858" priority="339" operator="containsText" text="dönmez">
      <formula>NOT(ISERROR(SEARCH(("dönmez"),(AI21))))</formula>
    </cfRule>
  </conditionalFormatting>
  <conditionalFormatting sqref="AI21:AI23">
    <cfRule type="containsText" dxfId="857" priority="340" operator="containsText" text="şenay">
      <formula>NOT(ISERROR(SEARCH(("şenay"),(AI21))))</formula>
    </cfRule>
  </conditionalFormatting>
  <conditionalFormatting sqref="AI21:AI23">
    <cfRule type="containsText" dxfId="856" priority="341" operator="containsText" text="altan">
      <formula>NOT(ISERROR(SEARCH(("altan"),(AI21))))</formula>
    </cfRule>
  </conditionalFormatting>
  <conditionalFormatting sqref="AI21:AI23">
    <cfRule type="containsText" dxfId="855" priority="342" operator="containsText" text="bozacı">
      <formula>NOT(ISERROR(SEARCH(("bozacı"),(AI21))))</formula>
    </cfRule>
  </conditionalFormatting>
  <conditionalFormatting sqref="AI24:AI25">
    <cfRule type="containsText" dxfId="854" priority="343" operator="containsText" text="bulat">
      <formula>NOT(ISERROR(SEARCH(("bulat"),(AI24))))</formula>
    </cfRule>
  </conditionalFormatting>
  <conditionalFormatting sqref="AI24:AI25">
    <cfRule type="containsText" dxfId="853" priority="344" operator="containsText" text="erdal">
      <formula>NOT(ISERROR(SEARCH(("erdal"),(AI24))))</formula>
    </cfRule>
  </conditionalFormatting>
  <conditionalFormatting sqref="AI24:AI25">
    <cfRule type="containsText" dxfId="852" priority="345" operator="containsText" text="atasoy">
      <formula>NOT(ISERROR(SEARCH(("atasoy"),(AI24))))</formula>
    </cfRule>
  </conditionalFormatting>
  <conditionalFormatting sqref="AI24:AI25">
    <cfRule type="containsText" dxfId="851" priority="346" operator="containsText" text="güngüneş">
      <formula>NOT(ISERROR(SEARCH(("güngüneş"),(AI24))))</formula>
    </cfRule>
  </conditionalFormatting>
  <conditionalFormatting sqref="AI24:AI25">
    <cfRule type="containsText" dxfId="850" priority="347" operator="containsText" text="yeşilyurt">
      <formula>NOT(ISERROR(SEARCH(("yeşilyurt"),(AI24))))</formula>
    </cfRule>
  </conditionalFormatting>
  <conditionalFormatting sqref="AI24:AI25">
    <cfRule type="containsText" dxfId="849" priority="348" operator="containsText" text="altun">
      <formula>NOT(ISERROR(SEARCH(("altun"),(AI24))))</formula>
    </cfRule>
  </conditionalFormatting>
  <conditionalFormatting sqref="AI24:AI25">
    <cfRule type="containsText" dxfId="848" priority="349" operator="containsText" text="atasever">
      <formula>NOT(ISERROR(SEARCH(("atasever"),(AI24))))</formula>
    </cfRule>
  </conditionalFormatting>
  <conditionalFormatting sqref="AI24:AI25">
    <cfRule type="containsText" dxfId="847" priority="350" operator="containsText" text="sezer">
      <formula>NOT(ISERROR(SEARCH(("sezer"),(AI24))))</formula>
    </cfRule>
  </conditionalFormatting>
  <conditionalFormatting sqref="AI24:AI25">
    <cfRule type="containsText" dxfId="846" priority="351" operator="containsText" text="geçmiş">
      <formula>NOT(ISERROR(SEARCH(("geçmiş"),(AI24))))</formula>
    </cfRule>
  </conditionalFormatting>
  <conditionalFormatting sqref="AI24:AI25">
    <cfRule type="containsText" dxfId="845" priority="352" operator="containsText" text="yükseltürk">
      <formula>NOT(ISERROR(SEARCH(("yükseltürk"),(AI24))))</formula>
    </cfRule>
  </conditionalFormatting>
  <conditionalFormatting sqref="AI24:AI25">
    <cfRule type="containsText" dxfId="844" priority="353" operator="containsText" text="atasoy">
      <formula>NOT(ISERROR(SEARCH(("atasoy"),(AI24))))</formula>
    </cfRule>
  </conditionalFormatting>
  <conditionalFormatting sqref="AI24:AI25">
    <cfRule type="containsText" dxfId="843" priority="354" operator="containsText" text="gürer">
      <formula>NOT(ISERROR(SEARCH(("gürer"),(AI24))))</formula>
    </cfRule>
  </conditionalFormatting>
  <conditionalFormatting sqref="AI24:AI25">
    <cfRule type="containsText" dxfId="842" priority="355" operator="containsText" text="karadere">
      <formula>NOT(ISERROR(SEARCH(("karadere"),(AI24))))</formula>
    </cfRule>
  </conditionalFormatting>
  <conditionalFormatting sqref="AI24:AI25">
    <cfRule type="containsText" dxfId="841" priority="356" operator="containsText" text="kaya">
      <formula>NOT(ISERROR(SEARCH(("kaya"),(AI24))))</formula>
    </cfRule>
  </conditionalFormatting>
  <conditionalFormatting sqref="AI24:AI25">
    <cfRule type="containsText" dxfId="840" priority="357" operator="containsText" text="güler">
      <formula>NOT(ISERROR(SEARCH(("güler"),(AI24))))</formula>
    </cfRule>
  </conditionalFormatting>
  <conditionalFormatting sqref="AI24:AI25">
    <cfRule type="containsText" dxfId="839" priority="358" operator="containsText" text="dönmez">
      <formula>NOT(ISERROR(SEARCH(("dönmez"),(AI24))))</formula>
    </cfRule>
  </conditionalFormatting>
  <conditionalFormatting sqref="AI24:AI25">
    <cfRule type="containsText" dxfId="838" priority="359" operator="containsText" text="şenay">
      <formula>NOT(ISERROR(SEARCH(("şenay"),(AI24))))</formula>
    </cfRule>
  </conditionalFormatting>
  <conditionalFormatting sqref="AI24:AI25">
    <cfRule type="containsText" dxfId="837" priority="360" operator="containsText" text="altan">
      <formula>NOT(ISERROR(SEARCH(("altan"),(AI24))))</formula>
    </cfRule>
  </conditionalFormatting>
  <conditionalFormatting sqref="AI24:AI25">
    <cfRule type="containsText" dxfId="836" priority="361" operator="containsText" text="bozacı">
      <formula>NOT(ISERROR(SEARCH(("bozacı"),(AI24))))</formula>
    </cfRule>
  </conditionalFormatting>
  <conditionalFormatting sqref="AI27:AI28">
    <cfRule type="containsText" dxfId="835" priority="362" operator="containsText" text="bulat">
      <formula>NOT(ISERROR(SEARCH(("bulat"),(AI27))))</formula>
    </cfRule>
  </conditionalFormatting>
  <conditionalFormatting sqref="AI27:AI28">
    <cfRule type="containsText" dxfId="834" priority="363" operator="containsText" text="erdal">
      <formula>NOT(ISERROR(SEARCH(("erdal"),(AI27))))</formula>
    </cfRule>
  </conditionalFormatting>
  <conditionalFormatting sqref="AI27:AI28">
    <cfRule type="containsText" dxfId="833" priority="364" operator="containsText" text="atasoy">
      <formula>NOT(ISERROR(SEARCH(("atasoy"),(AI27))))</formula>
    </cfRule>
  </conditionalFormatting>
  <conditionalFormatting sqref="AI27:AI28">
    <cfRule type="containsText" dxfId="832" priority="365" operator="containsText" text="güngüneş">
      <formula>NOT(ISERROR(SEARCH(("güngüneş"),(AI27))))</formula>
    </cfRule>
  </conditionalFormatting>
  <conditionalFormatting sqref="AI27:AI28">
    <cfRule type="containsText" dxfId="831" priority="366" operator="containsText" text="yeşilyurt">
      <formula>NOT(ISERROR(SEARCH(("yeşilyurt"),(AI27))))</formula>
    </cfRule>
  </conditionalFormatting>
  <conditionalFormatting sqref="AI27:AI28">
    <cfRule type="containsText" dxfId="830" priority="367" operator="containsText" text="altun">
      <formula>NOT(ISERROR(SEARCH(("altun"),(AI27))))</formula>
    </cfRule>
  </conditionalFormatting>
  <conditionalFormatting sqref="AI27:AI28">
    <cfRule type="containsText" dxfId="829" priority="368" operator="containsText" text="atasever">
      <formula>NOT(ISERROR(SEARCH(("atasever"),(AI27))))</formula>
    </cfRule>
  </conditionalFormatting>
  <conditionalFormatting sqref="AI27:AI28">
    <cfRule type="containsText" dxfId="828" priority="369" operator="containsText" text="sezer">
      <formula>NOT(ISERROR(SEARCH(("sezer"),(AI27))))</formula>
    </cfRule>
  </conditionalFormatting>
  <conditionalFormatting sqref="AI27:AI28">
    <cfRule type="containsText" dxfId="827" priority="370" operator="containsText" text="geçmiş">
      <formula>NOT(ISERROR(SEARCH(("geçmiş"),(AI27))))</formula>
    </cfRule>
  </conditionalFormatting>
  <conditionalFormatting sqref="AI27:AI28">
    <cfRule type="containsText" dxfId="826" priority="371" operator="containsText" text="yükseltürk">
      <formula>NOT(ISERROR(SEARCH(("yükseltürk"),(AI27))))</formula>
    </cfRule>
  </conditionalFormatting>
  <conditionalFormatting sqref="AI27:AI28">
    <cfRule type="containsText" dxfId="825" priority="372" operator="containsText" text="atasoy">
      <formula>NOT(ISERROR(SEARCH(("atasoy"),(AI27))))</formula>
    </cfRule>
  </conditionalFormatting>
  <conditionalFormatting sqref="AI27:AI28">
    <cfRule type="containsText" dxfId="824" priority="373" operator="containsText" text="gürer">
      <formula>NOT(ISERROR(SEARCH(("gürer"),(AI27))))</formula>
    </cfRule>
  </conditionalFormatting>
  <conditionalFormatting sqref="AI27:AI28">
    <cfRule type="containsText" dxfId="823" priority="374" operator="containsText" text="karadere">
      <formula>NOT(ISERROR(SEARCH(("karadere"),(AI27))))</formula>
    </cfRule>
  </conditionalFormatting>
  <conditionalFormatting sqref="AI27:AI28">
    <cfRule type="containsText" dxfId="822" priority="375" operator="containsText" text="kaya">
      <formula>NOT(ISERROR(SEARCH(("kaya"),(AI27))))</formula>
    </cfRule>
  </conditionalFormatting>
  <conditionalFormatting sqref="AI27:AI28">
    <cfRule type="containsText" dxfId="821" priority="376" operator="containsText" text="güler">
      <formula>NOT(ISERROR(SEARCH(("güler"),(AI27))))</formula>
    </cfRule>
  </conditionalFormatting>
  <conditionalFormatting sqref="AI27:AI28">
    <cfRule type="containsText" dxfId="820" priority="377" operator="containsText" text="dönmez">
      <formula>NOT(ISERROR(SEARCH(("dönmez"),(AI27))))</formula>
    </cfRule>
  </conditionalFormatting>
  <conditionalFormatting sqref="AI27:AI28">
    <cfRule type="containsText" dxfId="819" priority="378" operator="containsText" text="şenay">
      <formula>NOT(ISERROR(SEARCH(("şenay"),(AI27))))</formula>
    </cfRule>
  </conditionalFormatting>
  <conditionalFormatting sqref="AI27:AI28">
    <cfRule type="containsText" dxfId="818" priority="379" operator="containsText" text="altan">
      <formula>NOT(ISERROR(SEARCH(("altan"),(AI27))))</formula>
    </cfRule>
  </conditionalFormatting>
  <conditionalFormatting sqref="AI27:AI28">
    <cfRule type="containsText" dxfId="817" priority="380" operator="containsText" text="bozacı">
      <formula>NOT(ISERROR(SEARCH(("bozacı"),(AI27))))</formula>
    </cfRule>
  </conditionalFormatting>
  <conditionalFormatting sqref="AI33:AI34">
    <cfRule type="containsText" dxfId="816" priority="381" operator="containsText" text="bulat">
      <formula>NOT(ISERROR(SEARCH(("bulat"),(AI33))))</formula>
    </cfRule>
  </conditionalFormatting>
  <conditionalFormatting sqref="AI33:AI34">
    <cfRule type="containsText" dxfId="815" priority="382" operator="containsText" text="erdal">
      <formula>NOT(ISERROR(SEARCH(("erdal"),(AI33))))</formula>
    </cfRule>
  </conditionalFormatting>
  <conditionalFormatting sqref="AI33:AI34">
    <cfRule type="containsText" dxfId="814" priority="383" operator="containsText" text="atasoy">
      <formula>NOT(ISERROR(SEARCH(("atasoy"),(AI33))))</formula>
    </cfRule>
  </conditionalFormatting>
  <conditionalFormatting sqref="AI33:AI34">
    <cfRule type="containsText" dxfId="813" priority="384" operator="containsText" text="güngüneş">
      <formula>NOT(ISERROR(SEARCH(("güngüneş"),(AI33))))</formula>
    </cfRule>
  </conditionalFormatting>
  <conditionalFormatting sqref="AI33:AI34">
    <cfRule type="containsText" dxfId="812" priority="385" operator="containsText" text="yeşilyurt">
      <formula>NOT(ISERROR(SEARCH(("yeşilyurt"),(AI33))))</formula>
    </cfRule>
  </conditionalFormatting>
  <conditionalFormatting sqref="AI33:AI34">
    <cfRule type="containsText" dxfId="811" priority="386" operator="containsText" text="altun">
      <formula>NOT(ISERROR(SEARCH(("altun"),(AI33))))</formula>
    </cfRule>
  </conditionalFormatting>
  <conditionalFormatting sqref="AI33:AI34">
    <cfRule type="containsText" dxfId="810" priority="387" operator="containsText" text="atasever">
      <formula>NOT(ISERROR(SEARCH(("atasever"),(AI33))))</formula>
    </cfRule>
  </conditionalFormatting>
  <conditionalFormatting sqref="AI33:AI34">
    <cfRule type="containsText" dxfId="809" priority="388" operator="containsText" text="sezer">
      <formula>NOT(ISERROR(SEARCH(("sezer"),(AI33))))</formula>
    </cfRule>
  </conditionalFormatting>
  <conditionalFormatting sqref="AI33:AI34">
    <cfRule type="containsText" dxfId="808" priority="389" operator="containsText" text="geçmiş">
      <formula>NOT(ISERROR(SEARCH(("geçmiş"),(AI33))))</formula>
    </cfRule>
  </conditionalFormatting>
  <conditionalFormatting sqref="AI33:AI34">
    <cfRule type="containsText" dxfId="807" priority="390" operator="containsText" text="yükseltürk">
      <formula>NOT(ISERROR(SEARCH(("yükseltürk"),(AI33))))</formula>
    </cfRule>
  </conditionalFormatting>
  <conditionalFormatting sqref="AI33:AI34">
    <cfRule type="containsText" dxfId="806" priority="391" operator="containsText" text="atasoy">
      <formula>NOT(ISERROR(SEARCH(("atasoy"),(AI33))))</formula>
    </cfRule>
  </conditionalFormatting>
  <conditionalFormatting sqref="AI33:AI34">
    <cfRule type="containsText" dxfId="805" priority="392" operator="containsText" text="gürer">
      <formula>NOT(ISERROR(SEARCH(("gürer"),(AI33))))</formula>
    </cfRule>
  </conditionalFormatting>
  <conditionalFormatting sqref="AI33:AI34">
    <cfRule type="containsText" dxfId="804" priority="393" operator="containsText" text="karadere">
      <formula>NOT(ISERROR(SEARCH(("karadere"),(AI33))))</formula>
    </cfRule>
  </conditionalFormatting>
  <conditionalFormatting sqref="AI33:AI34">
    <cfRule type="containsText" dxfId="803" priority="394" operator="containsText" text="kaya">
      <formula>NOT(ISERROR(SEARCH(("kaya"),(AI33))))</formula>
    </cfRule>
  </conditionalFormatting>
  <conditionalFormatting sqref="AI33:AI34">
    <cfRule type="containsText" dxfId="802" priority="395" operator="containsText" text="güler">
      <formula>NOT(ISERROR(SEARCH(("güler"),(AI33))))</formula>
    </cfRule>
  </conditionalFormatting>
  <conditionalFormatting sqref="AI33:AI34">
    <cfRule type="containsText" dxfId="801" priority="396" operator="containsText" text="dönmez">
      <formula>NOT(ISERROR(SEARCH(("dönmez"),(AI33))))</formula>
    </cfRule>
  </conditionalFormatting>
  <conditionalFormatting sqref="AI33:AI34">
    <cfRule type="containsText" dxfId="800" priority="397" operator="containsText" text="şenay">
      <formula>NOT(ISERROR(SEARCH(("şenay"),(AI33))))</formula>
    </cfRule>
  </conditionalFormatting>
  <conditionalFormatting sqref="AI33:AI34">
    <cfRule type="containsText" dxfId="799" priority="398" operator="containsText" text="altan">
      <formula>NOT(ISERROR(SEARCH(("altan"),(AI33))))</formula>
    </cfRule>
  </conditionalFormatting>
  <conditionalFormatting sqref="AI33:AI34">
    <cfRule type="containsText" dxfId="798" priority="399" operator="containsText" text="bozacı">
      <formula>NOT(ISERROR(SEARCH(("bozacı"),(AI33))))</formula>
    </cfRule>
  </conditionalFormatting>
  <conditionalFormatting sqref="AI15:AI16">
    <cfRule type="containsText" dxfId="797" priority="400" operator="containsText" text="bulat">
      <formula>NOT(ISERROR(SEARCH(("bulat"),(AI15))))</formula>
    </cfRule>
  </conditionalFormatting>
  <conditionalFormatting sqref="AI15:AI16">
    <cfRule type="containsText" dxfId="796" priority="401" operator="containsText" text="erdal">
      <formula>NOT(ISERROR(SEARCH(("erdal"),(AI15))))</formula>
    </cfRule>
  </conditionalFormatting>
  <conditionalFormatting sqref="AI15:AI16">
    <cfRule type="containsText" dxfId="795" priority="402" operator="containsText" text="atasoy">
      <formula>NOT(ISERROR(SEARCH(("atasoy"),(AI15))))</formula>
    </cfRule>
  </conditionalFormatting>
  <conditionalFormatting sqref="AI15:AI16">
    <cfRule type="containsText" dxfId="794" priority="403" operator="containsText" text="güngüneş">
      <formula>NOT(ISERROR(SEARCH(("güngüneş"),(AI15))))</formula>
    </cfRule>
  </conditionalFormatting>
  <conditionalFormatting sqref="AI15:AI16">
    <cfRule type="containsText" dxfId="793" priority="404" operator="containsText" text="yeşilyurt">
      <formula>NOT(ISERROR(SEARCH(("yeşilyurt"),(AI15))))</formula>
    </cfRule>
  </conditionalFormatting>
  <conditionalFormatting sqref="AI15:AI16">
    <cfRule type="containsText" dxfId="792" priority="405" operator="containsText" text="altun">
      <formula>NOT(ISERROR(SEARCH(("altun"),(AI15))))</formula>
    </cfRule>
  </conditionalFormatting>
  <conditionalFormatting sqref="AI15:AI16">
    <cfRule type="containsText" dxfId="791" priority="406" operator="containsText" text="atasever">
      <formula>NOT(ISERROR(SEARCH(("atasever"),(AI15))))</formula>
    </cfRule>
  </conditionalFormatting>
  <conditionalFormatting sqref="AI15:AI16">
    <cfRule type="containsText" dxfId="790" priority="407" operator="containsText" text="sezer">
      <formula>NOT(ISERROR(SEARCH(("sezer"),(AI15))))</formula>
    </cfRule>
  </conditionalFormatting>
  <conditionalFormatting sqref="AI15:AI16">
    <cfRule type="containsText" dxfId="789" priority="408" operator="containsText" text="geçmiş">
      <formula>NOT(ISERROR(SEARCH(("geçmiş"),(AI15))))</formula>
    </cfRule>
  </conditionalFormatting>
  <conditionalFormatting sqref="AI15:AI16">
    <cfRule type="containsText" dxfId="788" priority="409" operator="containsText" text="yükseltürk">
      <formula>NOT(ISERROR(SEARCH(("yükseltürk"),(AI15))))</formula>
    </cfRule>
  </conditionalFormatting>
  <conditionalFormatting sqref="AI15:AI16">
    <cfRule type="containsText" dxfId="787" priority="410" operator="containsText" text="atasoy">
      <formula>NOT(ISERROR(SEARCH(("atasoy"),(AI15))))</formula>
    </cfRule>
  </conditionalFormatting>
  <conditionalFormatting sqref="AI15:AI16">
    <cfRule type="containsText" dxfId="786" priority="411" operator="containsText" text="gürer">
      <formula>NOT(ISERROR(SEARCH(("gürer"),(AI15))))</formula>
    </cfRule>
  </conditionalFormatting>
  <conditionalFormatting sqref="AI15:AI16">
    <cfRule type="containsText" dxfId="785" priority="412" operator="containsText" text="karadere">
      <formula>NOT(ISERROR(SEARCH(("karadere"),(AI15))))</formula>
    </cfRule>
  </conditionalFormatting>
  <conditionalFormatting sqref="AI15:AI16">
    <cfRule type="containsText" dxfId="784" priority="413" operator="containsText" text="kaya">
      <formula>NOT(ISERROR(SEARCH(("kaya"),(AI15))))</formula>
    </cfRule>
  </conditionalFormatting>
  <conditionalFormatting sqref="AI15:AI16">
    <cfRule type="containsText" dxfId="783" priority="414" operator="containsText" text="güler">
      <formula>NOT(ISERROR(SEARCH(("güler"),(AI15))))</formula>
    </cfRule>
  </conditionalFormatting>
  <conditionalFormatting sqref="AI15:AI16">
    <cfRule type="containsText" dxfId="782" priority="415" operator="containsText" text="dönmez">
      <formula>NOT(ISERROR(SEARCH(("dönmez"),(AI15))))</formula>
    </cfRule>
  </conditionalFormatting>
  <conditionalFormatting sqref="AI15:AI16">
    <cfRule type="containsText" dxfId="781" priority="416" operator="containsText" text="şenay">
      <formula>NOT(ISERROR(SEARCH(("şenay"),(AI15))))</formula>
    </cfRule>
  </conditionalFormatting>
  <conditionalFormatting sqref="AI15:AI16">
    <cfRule type="containsText" dxfId="780" priority="417" operator="containsText" text="altan">
      <formula>NOT(ISERROR(SEARCH(("altan"),(AI15))))</formula>
    </cfRule>
  </conditionalFormatting>
  <conditionalFormatting sqref="AI15:AI16">
    <cfRule type="containsText" dxfId="779" priority="418" operator="containsText" text="bozacı">
      <formula>NOT(ISERROR(SEARCH(("bozacı"),(AI15))))</formula>
    </cfRule>
  </conditionalFormatting>
  <conditionalFormatting sqref="AI50:AI51">
    <cfRule type="containsText" dxfId="778" priority="419" operator="containsText" text="bulat">
      <formula>NOT(ISERROR(SEARCH(("bulat"),(AI50))))</formula>
    </cfRule>
  </conditionalFormatting>
  <conditionalFormatting sqref="AI50:AI51">
    <cfRule type="containsText" dxfId="777" priority="420" operator="containsText" text="erdal">
      <formula>NOT(ISERROR(SEARCH(("erdal"),(AI50))))</formula>
    </cfRule>
  </conditionalFormatting>
  <conditionalFormatting sqref="AI50:AI51">
    <cfRule type="containsText" dxfId="776" priority="421" operator="containsText" text="atasoy">
      <formula>NOT(ISERROR(SEARCH(("atasoy"),(AI50))))</formula>
    </cfRule>
  </conditionalFormatting>
  <conditionalFormatting sqref="AI50:AI51">
    <cfRule type="containsText" dxfId="775" priority="422" operator="containsText" text="güngüneş">
      <formula>NOT(ISERROR(SEARCH(("güngüneş"),(AI50))))</formula>
    </cfRule>
  </conditionalFormatting>
  <conditionalFormatting sqref="AI50:AI51">
    <cfRule type="containsText" dxfId="774" priority="423" operator="containsText" text="yeşilyurt">
      <formula>NOT(ISERROR(SEARCH(("yeşilyurt"),(AI50))))</formula>
    </cfRule>
  </conditionalFormatting>
  <conditionalFormatting sqref="AI50:AI51">
    <cfRule type="containsText" dxfId="773" priority="424" operator="containsText" text="altun">
      <formula>NOT(ISERROR(SEARCH(("altun"),(AI50))))</formula>
    </cfRule>
  </conditionalFormatting>
  <conditionalFormatting sqref="AI50:AI51">
    <cfRule type="containsText" dxfId="772" priority="425" operator="containsText" text="atasever">
      <formula>NOT(ISERROR(SEARCH(("atasever"),(AI50))))</formula>
    </cfRule>
  </conditionalFormatting>
  <conditionalFormatting sqref="AI50:AI51">
    <cfRule type="containsText" dxfId="771" priority="426" operator="containsText" text="sezer">
      <formula>NOT(ISERROR(SEARCH(("sezer"),(AI50))))</formula>
    </cfRule>
  </conditionalFormatting>
  <conditionalFormatting sqref="AI50:AI51">
    <cfRule type="containsText" dxfId="770" priority="427" operator="containsText" text="geçmiş">
      <formula>NOT(ISERROR(SEARCH(("geçmiş"),(AI50))))</formula>
    </cfRule>
  </conditionalFormatting>
  <conditionalFormatting sqref="AI50:AI51">
    <cfRule type="containsText" dxfId="769" priority="428" operator="containsText" text="yükseltürk">
      <formula>NOT(ISERROR(SEARCH(("yükseltürk"),(AI50))))</formula>
    </cfRule>
  </conditionalFormatting>
  <conditionalFormatting sqref="AI50:AI51">
    <cfRule type="containsText" dxfId="768" priority="429" operator="containsText" text="atasoy">
      <formula>NOT(ISERROR(SEARCH(("atasoy"),(AI50))))</formula>
    </cfRule>
  </conditionalFormatting>
  <conditionalFormatting sqref="AI50:AI51">
    <cfRule type="containsText" dxfId="767" priority="430" operator="containsText" text="gürer">
      <formula>NOT(ISERROR(SEARCH(("gürer"),(AI50))))</formula>
    </cfRule>
  </conditionalFormatting>
  <conditionalFormatting sqref="AI50:AI51">
    <cfRule type="containsText" dxfId="766" priority="431" operator="containsText" text="karadere">
      <formula>NOT(ISERROR(SEARCH(("karadere"),(AI50))))</formula>
    </cfRule>
  </conditionalFormatting>
  <conditionalFormatting sqref="AI50:AI51">
    <cfRule type="containsText" dxfId="765" priority="432" operator="containsText" text="kaya">
      <formula>NOT(ISERROR(SEARCH(("kaya"),(AI50))))</formula>
    </cfRule>
  </conditionalFormatting>
  <conditionalFormatting sqref="AI50:AI51">
    <cfRule type="containsText" dxfId="764" priority="433" operator="containsText" text="güler">
      <formula>NOT(ISERROR(SEARCH(("güler"),(AI50))))</formula>
    </cfRule>
  </conditionalFormatting>
  <conditionalFormatting sqref="AI50:AI51">
    <cfRule type="containsText" dxfId="763" priority="434" operator="containsText" text="dönmez">
      <formula>NOT(ISERROR(SEARCH(("dönmez"),(AI50))))</formula>
    </cfRule>
  </conditionalFormatting>
  <conditionalFormatting sqref="AI50:AI51">
    <cfRule type="containsText" dxfId="762" priority="435" operator="containsText" text="şenay">
      <formula>NOT(ISERROR(SEARCH(("şenay"),(AI50))))</formula>
    </cfRule>
  </conditionalFormatting>
  <conditionalFormatting sqref="AI50:AI51">
    <cfRule type="containsText" dxfId="761" priority="436" operator="containsText" text="altan">
      <formula>NOT(ISERROR(SEARCH(("altan"),(AI50))))</formula>
    </cfRule>
  </conditionalFormatting>
  <conditionalFormatting sqref="AI50:AI51">
    <cfRule type="containsText" dxfId="760" priority="437" operator="containsText" text="bozacı">
      <formula>NOT(ISERROR(SEARCH(("bozacı"),(AI50))))</formula>
    </cfRule>
  </conditionalFormatting>
  <conditionalFormatting sqref="AI55:AI60">
    <cfRule type="containsText" dxfId="759" priority="438" operator="containsText" text="bulat">
      <formula>NOT(ISERROR(SEARCH(("bulat"),(AI55))))</formula>
    </cfRule>
  </conditionalFormatting>
  <conditionalFormatting sqref="AI55:AI60">
    <cfRule type="containsText" dxfId="758" priority="439" operator="containsText" text="erdal">
      <formula>NOT(ISERROR(SEARCH(("erdal"),(AI55))))</formula>
    </cfRule>
  </conditionalFormatting>
  <conditionalFormatting sqref="AI55:AI60">
    <cfRule type="containsText" dxfId="757" priority="440" operator="containsText" text="atasoy">
      <formula>NOT(ISERROR(SEARCH(("atasoy"),(AI55))))</formula>
    </cfRule>
  </conditionalFormatting>
  <conditionalFormatting sqref="AI55:AI60">
    <cfRule type="containsText" dxfId="756" priority="441" operator="containsText" text="güngüneş">
      <formula>NOT(ISERROR(SEARCH(("güngüneş"),(AI55))))</formula>
    </cfRule>
  </conditionalFormatting>
  <conditionalFormatting sqref="AI55:AI60">
    <cfRule type="containsText" dxfId="755" priority="442" operator="containsText" text="yeşilyurt">
      <formula>NOT(ISERROR(SEARCH(("yeşilyurt"),(AI55))))</formula>
    </cfRule>
  </conditionalFormatting>
  <conditionalFormatting sqref="AI55:AI60">
    <cfRule type="containsText" dxfId="754" priority="443" operator="containsText" text="altun">
      <formula>NOT(ISERROR(SEARCH(("altun"),(AI55))))</formula>
    </cfRule>
  </conditionalFormatting>
  <conditionalFormatting sqref="AI55:AI60">
    <cfRule type="containsText" dxfId="753" priority="444" operator="containsText" text="atasever">
      <formula>NOT(ISERROR(SEARCH(("atasever"),(AI55))))</formula>
    </cfRule>
  </conditionalFormatting>
  <conditionalFormatting sqref="AI55:AI60">
    <cfRule type="containsText" dxfId="752" priority="445" operator="containsText" text="sezer">
      <formula>NOT(ISERROR(SEARCH(("sezer"),(AI55))))</formula>
    </cfRule>
  </conditionalFormatting>
  <conditionalFormatting sqref="AI55:AI60">
    <cfRule type="containsText" dxfId="751" priority="446" operator="containsText" text="geçmiş">
      <formula>NOT(ISERROR(SEARCH(("geçmiş"),(AI55))))</formula>
    </cfRule>
  </conditionalFormatting>
  <conditionalFormatting sqref="AI55:AI60">
    <cfRule type="containsText" dxfId="750" priority="447" operator="containsText" text="yükseltürk">
      <formula>NOT(ISERROR(SEARCH(("yükseltürk"),(AI55))))</formula>
    </cfRule>
  </conditionalFormatting>
  <conditionalFormatting sqref="AI55:AI60">
    <cfRule type="containsText" dxfId="749" priority="448" operator="containsText" text="atasoy">
      <formula>NOT(ISERROR(SEARCH(("atasoy"),(AI55))))</formula>
    </cfRule>
  </conditionalFormatting>
  <conditionalFormatting sqref="AI55:AI60">
    <cfRule type="containsText" dxfId="748" priority="449" operator="containsText" text="gürer">
      <formula>NOT(ISERROR(SEARCH(("gürer"),(AI55))))</formula>
    </cfRule>
  </conditionalFormatting>
  <conditionalFormatting sqref="AI55:AI60">
    <cfRule type="containsText" dxfId="747" priority="450" operator="containsText" text="karadere">
      <formula>NOT(ISERROR(SEARCH(("karadere"),(AI55))))</formula>
    </cfRule>
  </conditionalFormatting>
  <conditionalFormatting sqref="AI55:AI60">
    <cfRule type="containsText" dxfId="746" priority="451" operator="containsText" text="kaya">
      <formula>NOT(ISERROR(SEARCH(("kaya"),(AI55))))</formula>
    </cfRule>
  </conditionalFormatting>
  <conditionalFormatting sqref="AI55:AI60">
    <cfRule type="containsText" dxfId="745" priority="452" operator="containsText" text="güler">
      <formula>NOT(ISERROR(SEARCH(("güler"),(AI55))))</formula>
    </cfRule>
  </conditionalFormatting>
  <conditionalFormatting sqref="AI55:AI60">
    <cfRule type="containsText" dxfId="744" priority="453" operator="containsText" text="dönmez">
      <formula>NOT(ISERROR(SEARCH(("dönmez"),(AI55))))</formula>
    </cfRule>
  </conditionalFormatting>
  <conditionalFormatting sqref="AI55:AI60">
    <cfRule type="containsText" dxfId="743" priority="454" operator="containsText" text="şenay">
      <formula>NOT(ISERROR(SEARCH(("şenay"),(AI55))))</formula>
    </cfRule>
  </conditionalFormatting>
  <conditionalFormatting sqref="AI55:AI60">
    <cfRule type="containsText" dxfId="742" priority="455" operator="containsText" text="altan">
      <formula>NOT(ISERROR(SEARCH(("altan"),(AI55))))</formula>
    </cfRule>
  </conditionalFormatting>
  <conditionalFormatting sqref="AI55:AI60">
    <cfRule type="containsText" dxfId="741" priority="456" operator="containsText" text="bozacı">
      <formula>NOT(ISERROR(SEARCH(("bozacı"),(AI55))))</formula>
    </cfRule>
  </conditionalFormatting>
  <conditionalFormatting sqref="AI64:AI66">
    <cfRule type="containsText" dxfId="740" priority="457" operator="containsText" text="bulat">
      <formula>NOT(ISERROR(SEARCH(("bulat"),(AI64))))</formula>
    </cfRule>
  </conditionalFormatting>
  <conditionalFormatting sqref="AI64:AI66">
    <cfRule type="containsText" dxfId="739" priority="458" operator="containsText" text="erdal">
      <formula>NOT(ISERROR(SEARCH(("erdal"),(AI64))))</formula>
    </cfRule>
  </conditionalFormatting>
  <conditionalFormatting sqref="AI64:AI66">
    <cfRule type="containsText" dxfId="738" priority="459" operator="containsText" text="atasoy">
      <formula>NOT(ISERROR(SEARCH(("atasoy"),(AI64))))</formula>
    </cfRule>
  </conditionalFormatting>
  <conditionalFormatting sqref="AI64:AI66">
    <cfRule type="containsText" dxfId="737" priority="460" operator="containsText" text="güngüneş">
      <formula>NOT(ISERROR(SEARCH(("güngüneş"),(AI64))))</formula>
    </cfRule>
  </conditionalFormatting>
  <conditionalFormatting sqref="AI64:AI66">
    <cfRule type="containsText" dxfId="736" priority="461" operator="containsText" text="yeşilyurt">
      <formula>NOT(ISERROR(SEARCH(("yeşilyurt"),(AI64))))</formula>
    </cfRule>
  </conditionalFormatting>
  <conditionalFormatting sqref="AI64:AI66">
    <cfRule type="containsText" dxfId="735" priority="462" operator="containsText" text="altun">
      <formula>NOT(ISERROR(SEARCH(("altun"),(AI64))))</formula>
    </cfRule>
  </conditionalFormatting>
  <conditionalFormatting sqref="AI64:AI66">
    <cfRule type="containsText" dxfId="734" priority="463" operator="containsText" text="atasever">
      <formula>NOT(ISERROR(SEARCH(("atasever"),(AI64))))</formula>
    </cfRule>
  </conditionalFormatting>
  <conditionalFormatting sqref="AI64:AI66">
    <cfRule type="containsText" dxfId="733" priority="464" operator="containsText" text="sezer">
      <formula>NOT(ISERROR(SEARCH(("sezer"),(AI64))))</formula>
    </cfRule>
  </conditionalFormatting>
  <conditionalFormatting sqref="AI64:AI66">
    <cfRule type="containsText" dxfId="732" priority="465" operator="containsText" text="geçmiş">
      <formula>NOT(ISERROR(SEARCH(("geçmiş"),(AI64))))</formula>
    </cfRule>
  </conditionalFormatting>
  <conditionalFormatting sqref="AI64:AI66">
    <cfRule type="containsText" dxfId="731" priority="466" operator="containsText" text="yükseltürk">
      <formula>NOT(ISERROR(SEARCH(("yükseltürk"),(AI64))))</formula>
    </cfRule>
  </conditionalFormatting>
  <conditionalFormatting sqref="AI64:AI66">
    <cfRule type="containsText" dxfId="730" priority="467" operator="containsText" text="atasoy">
      <formula>NOT(ISERROR(SEARCH(("atasoy"),(AI64))))</formula>
    </cfRule>
  </conditionalFormatting>
  <conditionalFormatting sqref="AI64:AI66">
    <cfRule type="containsText" dxfId="729" priority="468" operator="containsText" text="gürer">
      <formula>NOT(ISERROR(SEARCH(("gürer"),(AI64))))</formula>
    </cfRule>
  </conditionalFormatting>
  <conditionalFormatting sqref="AI64:AI66">
    <cfRule type="containsText" dxfId="728" priority="469" operator="containsText" text="karadere">
      <formula>NOT(ISERROR(SEARCH(("karadere"),(AI64))))</formula>
    </cfRule>
  </conditionalFormatting>
  <conditionalFormatting sqref="AI64:AI66">
    <cfRule type="containsText" dxfId="727" priority="470" operator="containsText" text="kaya">
      <formula>NOT(ISERROR(SEARCH(("kaya"),(AI64))))</formula>
    </cfRule>
  </conditionalFormatting>
  <conditionalFormatting sqref="AI64:AI66">
    <cfRule type="containsText" dxfId="726" priority="471" operator="containsText" text="güler">
      <formula>NOT(ISERROR(SEARCH(("güler"),(AI64))))</formula>
    </cfRule>
  </conditionalFormatting>
  <conditionalFormatting sqref="AI64:AI66">
    <cfRule type="containsText" dxfId="725" priority="472" operator="containsText" text="dönmez">
      <formula>NOT(ISERROR(SEARCH(("dönmez"),(AI64))))</formula>
    </cfRule>
  </conditionalFormatting>
  <conditionalFormatting sqref="AI64:AI66">
    <cfRule type="containsText" dxfId="724" priority="473" operator="containsText" text="şenay">
      <formula>NOT(ISERROR(SEARCH(("şenay"),(AI64))))</formula>
    </cfRule>
  </conditionalFormatting>
  <conditionalFormatting sqref="AI64:AI66">
    <cfRule type="containsText" dxfId="723" priority="474" operator="containsText" text="altan">
      <formula>NOT(ISERROR(SEARCH(("altan"),(AI64))))</formula>
    </cfRule>
  </conditionalFormatting>
  <conditionalFormatting sqref="AI64:AI66">
    <cfRule type="containsText" dxfId="722" priority="475" operator="containsText" text="bozacı">
      <formula>NOT(ISERROR(SEARCH(("bozacı"),(AI64))))</formula>
    </cfRule>
  </conditionalFormatting>
  <conditionalFormatting sqref="AI67:AI68">
    <cfRule type="containsText" dxfId="721" priority="476" operator="containsText" text="bulat">
      <formula>NOT(ISERROR(SEARCH(("bulat"),(AI67))))</formula>
    </cfRule>
  </conditionalFormatting>
  <conditionalFormatting sqref="AI67:AI68">
    <cfRule type="containsText" dxfId="720" priority="477" operator="containsText" text="erdal">
      <formula>NOT(ISERROR(SEARCH(("erdal"),(AI67))))</formula>
    </cfRule>
  </conditionalFormatting>
  <conditionalFormatting sqref="AI67:AI68">
    <cfRule type="containsText" dxfId="719" priority="478" operator="containsText" text="atasoy">
      <formula>NOT(ISERROR(SEARCH(("atasoy"),(AI67))))</formula>
    </cfRule>
  </conditionalFormatting>
  <conditionalFormatting sqref="AI67:AI68">
    <cfRule type="containsText" dxfId="718" priority="479" operator="containsText" text="güngüneş">
      <formula>NOT(ISERROR(SEARCH(("güngüneş"),(AI67))))</formula>
    </cfRule>
  </conditionalFormatting>
  <conditionalFormatting sqref="AI67:AI68">
    <cfRule type="containsText" dxfId="717" priority="480" operator="containsText" text="yeşilyurt">
      <formula>NOT(ISERROR(SEARCH(("yeşilyurt"),(AI67))))</formula>
    </cfRule>
  </conditionalFormatting>
  <conditionalFormatting sqref="AI67:AI68">
    <cfRule type="containsText" dxfId="716" priority="481" operator="containsText" text="altun">
      <formula>NOT(ISERROR(SEARCH(("altun"),(AI67))))</formula>
    </cfRule>
  </conditionalFormatting>
  <conditionalFormatting sqref="AI67:AI68">
    <cfRule type="containsText" dxfId="715" priority="482" operator="containsText" text="atasever">
      <formula>NOT(ISERROR(SEARCH(("atasever"),(AI67))))</formula>
    </cfRule>
  </conditionalFormatting>
  <conditionalFormatting sqref="AI67:AI68">
    <cfRule type="containsText" dxfId="714" priority="483" operator="containsText" text="sezer">
      <formula>NOT(ISERROR(SEARCH(("sezer"),(AI67))))</formula>
    </cfRule>
  </conditionalFormatting>
  <conditionalFormatting sqref="AI67:AI68">
    <cfRule type="containsText" dxfId="713" priority="484" operator="containsText" text="geçmiş">
      <formula>NOT(ISERROR(SEARCH(("geçmiş"),(AI67))))</formula>
    </cfRule>
  </conditionalFormatting>
  <conditionalFormatting sqref="AI67:AI68">
    <cfRule type="containsText" dxfId="712" priority="485" operator="containsText" text="yükseltürk">
      <formula>NOT(ISERROR(SEARCH(("yükseltürk"),(AI67))))</formula>
    </cfRule>
  </conditionalFormatting>
  <conditionalFormatting sqref="AI67:AI68">
    <cfRule type="containsText" dxfId="711" priority="486" operator="containsText" text="atasoy">
      <formula>NOT(ISERROR(SEARCH(("atasoy"),(AI67))))</formula>
    </cfRule>
  </conditionalFormatting>
  <conditionalFormatting sqref="AI67:AI68">
    <cfRule type="containsText" dxfId="710" priority="487" operator="containsText" text="gürer">
      <formula>NOT(ISERROR(SEARCH(("gürer"),(AI67))))</formula>
    </cfRule>
  </conditionalFormatting>
  <conditionalFormatting sqref="AI67:AI68">
    <cfRule type="containsText" dxfId="709" priority="488" operator="containsText" text="karadere">
      <formula>NOT(ISERROR(SEARCH(("karadere"),(AI67))))</formula>
    </cfRule>
  </conditionalFormatting>
  <conditionalFormatting sqref="AI67:AI68">
    <cfRule type="containsText" dxfId="708" priority="489" operator="containsText" text="kaya">
      <formula>NOT(ISERROR(SEARCH(("kaya"),(AI67))))</formula>
    </cfRule>
  </conditionalFormatting>
  <conditionalFormatting sqref="AI67:AI68">
    <cfRule type="containsText" dxfId="707" priority="490" operator="containsText" text="güler">
      <formula>NOT(ISERROR(SEARCH(("güler"),(AI67))))</formula>
    </cfRule>
  </conditionalFormatting>
  <conditionalFormatting sqref="AI67:AI68">
    <cfRule type="containsText" dxfId="706" priority="491" operator="containsText" text="dönmez">
      <formula>NOT(ISERROR(SEARCH(("dönmez"),(AI67))))</formula>
    </cfRule>
  </conditionalFormatting>
  <conditionalFormatting sqref="AI67:AI68">
    <cfRule type="containsText" dxfId="705" priority="492" operator="containsText" text="şenay">
      <formula>NOT(ISERROR(SEARCH(("şenay"),(AI67))))</formula>
    </cfRule>
  </conditionalFormatting>
  <conditionalFormatting sqref="AI67:AI68">
    <cfRule type="containsText" dxfId="704" priority="493" operator="containsText" text="altan">
      <formula>NOT(ISERROR(SEARCH(("altan"),(AI67))))</formula>
    </cfRule>
  </conditionalFormatting>
  <conditionalFormatting sqref="AI67:AI68">
    <cfRule type="containsText" dxfId="703" priority="494" operator="containsText" text="bozacı">
      <formula>NOT(ISERROR(SEARCH(("bozacı"),(AI67))))</formula>
    </cfRule>
  </conditionalFormatting>
  <conditionalFormatting sqref="AI74:AI75">
    <cfRule type="containsText" dxfId="702" priority="495" operator="containsText" text="bulat">
      <formula>NOT(ISERROR(SEARCH(("bulat"),(AI74))))</formula>
    </cfRule>
  </conditionalFormatting>
  <conditionalFormatting sqref="AI74:AI75">
    <cfRule type="containsText" dxfId="701" priority="496" operator="containsText" text="erdal">
      <formula>NOT(ISERROR(SEARCH(("erdal"),(AI74))))</formula>
    </cfRule>
  </conditionalFormatting>
  <conditionalFormatting sqref="AI74:AI75">
    <cfRule type="containsText" dxfId="700" priority="497" operator="containsText" text="atasoy">
      <formula>NOT(ISERROR(SEARCH(("atasoy"),(AI74))))</formula>
    </cfRule>
  </conditionalFormatting>
  <conditionalFormatting sqref="AI74:AI75">
    <cfRule type="containsText" dxfId="699" priority="498" operator="containsText" text="güngüneş">
      <formula>NOT(ISERROR(SEARCH(("güngüneş"),(AI74))))</formula>
    </cfRule>
  </conditionalFormatting>
  <conditionalFormatting sqref="AI74:AI75">
    <cfRule type="containsText" dxfId="698" priority="499" operator="containsText" text="yeşilyurt">
      <formula>NOT(ISERROR(SEARCH(("yeşilyurt"),(AI74))))</formula>
    </cfRule>
  </conditionalFormatting>
  <conditionalFormatting sqref="AI74:AI75">
    <cfRule type="containsText" dxfId="697" priority="500" operator="containsText" text="altun">
      <formula>NOT(ISERROR(SEARCH(("altun"),(AI74))))</formula>
    </cfRule>
  </conditionalFormatting>
  <conditionalFormatting sqref="AI74:AI75">
    <cfRule type="containsText" dxfId="696" priority="501" operator="containsText" text="atasever">
      <formula>NOT(ISERROR(SEARCH(("atasever"),(AI74))))</formula>
    </cfRule>
  </conditionalFormatting>
  <conditionalFormatting sqref="AI74:AI75">
    <cfRule type="containsText" dxfId="695" priority="502" operator="containsText" text="sezer">
      <formula>NOT(ISERROR(SEARCH(("sezer"),(AI74))))</formula>
    </cfRule>
  </conditionalFormatting>
  <conditionalFormatting sqref="AI74:AI75">
    <cfRule type="containsText" dxfId="694" priority="503" operator="containsText" text="geçmiş">
      <formula>NOT(ISERROR(SEARCH(("geçmiş"),(AI74))))</formula>
    </cfRule>
  </conditionalFormatting>
  <conditionalFormatting sqref="AI74:AI75">
    <cfRule type="containsText" dxfId="693" priority="504" operator="containsText" text="yükseltürk">
      <formula>NOT(ISERROR(SEARCH(("yükseltürk"),(AI74))))</formula>
    </cfRule>
  </conditionalFormatting>
  <conditionalFormatting sqref="AI74:AI75">
    <cfRule type="containsText" dxfId="692" priority="505" operator="containsText" text="atasoy">
      <formula>NOT(ISERROR(SEARCH(("atasoy"),(AI74))))</formula>
    </cfRule>
  </conditionalFormatting>
  <conditionalFormatting sqref="AI74:AI75">
    <cfRule type="containsText" dxfId="691" priority="506" operator="containsText" text="gürer">
      <formula>NOT(ISERROR(SEARCH(("gürer"),(AI74))))</formula>
    </cfRule>
  </conditionalFormatting>
  <conditionalFormatting sqref="AI74:AI75">
    <cfRule type="containsText" dxfId="690" priority="507" operator="containsText" text="karadere">
      <formula>NOT(ISERROR(SEARCH(("karadere"),(AI74))))</formula>
    </cfRule>
  </conditionalFormatting>
  <conditionalFormatting sqref="AI74:AI75">
    <cfRule type="containsText" dxfId="689" priority="508" operator="containsText" text="kaya">
      <formula>NOT(ISERROR(SEARCH(("kaya"),(AI74))))</formula>
    </cfRule>
  </conditionalFormatting>
  <conditionalFormatting sqref="AI74:AI75">
    <cfRule type="containsText" dxfId="688" priority="509" operator="containsText" text="güler">
      <formula>NOT(ISERROR(SEARCH(("güler"),(AI74))))</formula>
    </cfRule>
  </conditionalFormatting>
  <conditionalFormatting sqref="AI74:AI75">
    <cfRule type="containsText" dxfId="687" priority="510" operator="containsText" text="dönmez">
      <formula>NOT(ISERROR(SEARCH(("dönmez"),(AI74))))</formula>
    </cfRule>
  </conditionalFormatting>
  <conditionalFormatting sqref="AI74:AI75">
    <cfRule type="containsText" dxfId="686" priority="511" operator="containsText" text="şenay">
      <formula>NOT(ISERROR(SEARCH(("şenay"),(AI74))))</formula>
    </cfRule>
  </conditionalFormatting>
  <conditionalFormatting sqref="AI74:AI75">
    <cfRule type="containsText" dxfId="685" priority="512" operator="containsText" text="altan">
      <formula>NOT(ISERROR(SEARCH(("altan"),(AI74))))</formula>
    </cfRule>
  </conditionalFormatting>
  <conditionalFormatting sqref="AI74:AI75">
    <cfRule type="containsText" dxfId="684" priority="513" operator="containsText" text="bozacı">
      <formula>NOT(ISERROR(SEARCH(("bozacı"),(AI74))))</formula>
    </cfRule>
  </conditionalFormatting>
  <conditionalFormatting sqref="AC69">
    <cfRule type="containsText" dxfId="683" priority="514" operator="containsText" text="bulat">
      <formula>NOT(ISERROR(SEARCH(("bulat"),(AC69))))</formula>
    </cfRule>
  </conditionalFormatting>
  <conditionalFormatting sqref="AC69">
    <cfRule type="containsText" dxfId="682" priority="515" operator="containsText" text="erdal">
      <formula>NOT(ISERROR(SEARCH(("erdal"),(AC69))))</formula>
    </cfRule>
  </conditionalFormatting>
  <conditionalFormatting sqref="AC69">
    <cfRule type="containsText" dxfId="681" priority="516" operator="containsText" text="atasoy">
      <formula>NOT(ISERROR(SEARCH(("atasoy"),(AC69))))</formula>
    </cfRule>
  </conditionalFormatting>
  <conditionalFormatting sqref="AC69">
    <cfRule type="containsText" dxfId="680" priority="517" operator="containsText" text="güngüneş">
      <formula>NOT(ISERROR(SEARCH(("güngüneş"),(AC69))))</formula>
    </cfRule>
  </conditionalFormatting>
  <conditionalFormatting sqref="AC69">
    <cfRule type="containsText" dxfId="679" priority="518" operator="containsText" text="yeşilyurt">
      <formula>NOT(ISERROR(SEARCH(("yeşilyurt"),(AC69))))</formula>
    </cfRule>
  </conditionalFormatting>
  <conditionalFormatting sqref="AC69">
    <cfRule type="containsText" dxfId="678" priority="519" operator="containsText" text="altun">
      <formula>NOT(ISERROR(SEARCH(("altun"),(AC69))))</formula>
    </cfRule>
  </conditionalFormatting>
  <conditionalFormatting sqref="AC69">
    <cfRule type="containsText" dxfId="677" priority="520" operator="containsText" text="atasever">
      <formula>NOT(ISERROR(SEARCH(("atasever"),(AC69))))</formula>
    </cfRule>
  </conditionalFormatting>
  <conditionalFormatting sqref="AC69">
    <cfRule type="containsText" dxfId="676" priority="521" operator="containsText" text="sezer">
      <formula>NOT(ISERROR(SEARCH(("sezer"),(AC69))))</formula>
    </cfRule>
  </conditionalFormatting>
  <conditionalFormatting sqref="AC69">
    <cfRule type="containsText" dxfId="675" priority="522" operator="containsText" text="geçmiş">
      <formula>NOT(ISERROR(SEARCH(("geçmiş"),(AC69))))</formula>
    </cfRule>
  </conditionalFormatting>
  <conditionalFormatting sqref="AC69">
    <cfRule type="containsText" dxfId="674" priority="523" operator="containsText" text="yükseltürk">
      <formula>NOT(ISERROR(SEARCH(("yükseltürk"),(AC69))))</formula>
    </cfRule>
  </conditionalFormatting>
  <conditionalFormatting sqref="AC69">
    <cfRule type="containsText" dxfId="673" priority="524" operator="containsText" text="atasoy">
      <formula>NOT(ISERROR(SEARCH(("atasoy"),(AC69))))</formula>
    </cfRule>
  </conditionalFormatting>
  <conditionalFormatting sqref="AC69">
    <cfRule type="containsText" dxfId="672" priority="525" operator="containsText" text="gürer">
      <formula>NOT(ISERROR(SEARCH(("gürer"),(AC69))))</formula>
    </cfRule>
  </conditionalFormatting>
  <conditionalFormatting sqref="AC69">
    <cfRule type="containsText" dxfId="671" priority="526" operator="containsText" text="karadere">
      <formula>NOT(ISERROR(SEARCH(("karadere"),(AC69))))</formula>
    </cfRule>
  </conditionalFormatting>
  <conditionalFormatting sqref="AC69">
    <cfRule type="containsText" dxfId="670" priority="527" operator="containsText" text="kaya">
      <formula>NOT(ISERROR(SEARCH(("kaya"),(AC69))))</formula>
    </cfRule>
  </conditionalFormatting>
  <conditionalFormatting sqref="AC69">
    <cfRule type="containsText" dxfId="669" priority="528" operator="containsText" text="güler">
      <formula>NOT(ISERROR(SEARCH(("güler"),(AC69))))</formula>
    </cfRule>
  </conditionalFormatting>
  <conditionalFormatting sqref="AC69">
    <cfRule type="containsText" dxfId="668" priority="529" operator="containsText" text="dönmez">
      <formula>NOT(ISERROR(SEARCH(("dönmez"),(AC69))))</formula>
    </cfRule>
  </conditionalFormatting>
  <conditionalFormatting sqref="AC69">
    <cfRule type="containsText" dxfId="667" priority="530" operator="containsText" text="şenay">
      <formula>NOT(ISERROR(SEARCH(("şenay"),(AC69))))</formula>
    </cfRule>
  </conditionalFormatting>
  <conditionalFormatting sqref="AC69">
    <cfRule type="containsText" dxfId="666" priority="531" operator="containsText" text="altan">
      <formula>NOT(ISERROR(SEARCH(("altan"),(AC69))))</formula>
    </cfRule>
  </conditionalFormatting>
  <conditionalFormatting sqref="AC69">
    <cfRule type="containsText" dxfId="665" priority="532" operator="containsText" text="bozacı">
      <formula>NOT(ISERROR(SEARCH(("bozacı"),(AC69))))</formula>
    </cfRule>
  </conditionalFormatting>
  <conditionalFormatting sqref="AC81:AC82">
    <cfRule type="containsText" dxfId="664" priority="533" operator="containsText" text="bulat">
      <formula>NOT(ISERROR(SEARCH(("bulat"),(AC81))))</formula>
    </cfRule>
  </conditionalFormatting>
  <conditionalFormatting sqref="AC81:AC82">
    <cfRule type="containsText" dxfId="663" priority="534" operator="containsText" text="erdal">
      <formula>NOT(ISERROR(SEARCH(("erdal"),(AC81))))</formula>
    </cfRule>
  </conditionalFormatting>
  <conditionalFormatting sqref="AC81:AC82">
    <cfRule type="containsText" dxfId="662" priority="535" operator="containsText" text="atasoy">
      <formula>NOT(ISERROR(SEARCH(("atasoy"),(AC81))))</formula>
    </cfRule>
  </conditionalFormatting>
  <conditionalFormatting sqref="AC81:AC82">
    <cfRule type="containsText" dxfId="661" priority="536" operator="containsText" text="güngüneş">
      <formula>NOT(ISERROR(SEARCH(("güngüneş"),(AC81))))</formula>
    </cfRule>
  </conditionalFormatting>
  <conditionalFormatting sqref="AC81:AC82">
    <cfRule type="containsText" dxfId="660" priority="537" operator="containsText" text="yeşilyurt">
      <formula>NOT(ISERROR(SEARCH(("yeşilyurt"),(AC81))))</formula>
    </cfRule>
  </conditionalFormatting>
  <conditionalFormatting sqref="AC81:AC82">
    <cfRule type="containsText" dxfId="659" priority="538" operator="containsText" text="altun">
      <formula>NOT(ISERROR(SEARCH(("altun"),(AC81))))</formula>
    </cfRule>
  </conditionalFormatting>
  <conditionalFormatting sqref="AC81:AC82">
    <cfRule type="containsText" dxfId="658" priority="539" operator="containsText" text="atasever">
      <formula>NOT(ISERROR(SEARCH(("atasever"),(AC81))))</formula>
    </cfRule>
  </conditionalFormatting>
  <conditionalFormatting sqref="AC81:AC82">
    <cfRule type="containsText" dxfId="657" priority="540" operator="containsText" text="sezer">
      <formula>NOT(ISERROR(SEARCH(("sezer"),(AC81))))</formula>
    </cfRule>
  </conditionalFormatting>
  <conditionalFormatting sqref="AC81:AC82">
    <cfRule type="containsText" dxfId="656" priority="541" operator="containsText" text="geçmiş">
      <formula>NOT(ISERROR(SEARCH(("geçmiş"),(AC81))))</formula>
    </cfRule>
  </conditionalFormatting>
  <conditionalFormatting sqref="AC81:AC82">
    <cfRule type="containsText" dxfId="655" priority="542" operator="containsText" text="yükseltürk">
      <formula>NOT(ISERROR(SEARCH(("yükseltürk"),(AC81))))</formula>
    </cfRule>
  </conditionalFormatting>
  <conditionalFormatting sqref="AC81:AC82">
    <cfRule type="containsText" dxfId="654" priority="543" operator="containsText" text="atasoy">
      <formula>NOT(ISERROR(SEARCH(("atasoy"),(AC81))))</formula>
    </cfRule>
  </conditionalFormatting>
  <conditionalFormatting sqref="AC81:AC82">
    <cfRule type="containsText" dxfId="653" priority="544" operator="containsText" text="gürer">
      <formula>NOT(ISERROR(SEARCH(("gürer"),(AC81))))</formula>
    </cfRule>
  </conditionalFormatting>
  <conditionalFormatting sqref="AC81:AC82">
    <cfRule type="containsText" dxfId="652" priority="545" operator="containsText" text="karadere">
      <formula>NOT(ISERROR(SEARCH(("karadere"),(AC81))))</formula>
    </cfRule>
  </conditionalFormatting>
  <conditionalFormatting sqref="AC81:AC82">
    <cfRule type="containsText" dxfId="651" priority="546" operator="containsText" text="kaya">
      <formula>NOT(ISERROR(SEARCH(("kaya"),(AC81))))</formula>
    </cfRule>
  </conditionalFormatting>
  <conditionalFormatting sqref="AC81:AC82">
    <cfRule type="containsText" dxfId="650" priority="547" operator="containsText" text="güler">
      <formula>NOT(ISERROR(SEARCH(("güler"),(AC81))))</formula>
    </cfRule>
  </conditionalFormatting>
  <conditionalFormatting sqref="AC81:AC82">
    <cfRule type="containsText" dxfId="649" priority="548" operator="containsText" text="dönmez">
      <formula>NOT(ISERROR(SEARCH(("dönmez"),(AC81))))</formula>
    </cfRule>
  </conditionalFormatting>
  <conditionalFormatting sqref="AC81:AC82">
    <cfRule type="containsText" dxfId="648" priority="549" operator="containsText" text="şenay">
      <formula>NOT(ISERROR(SEARCH(("şenay"),(AC81))))</formula>
    </cfRule>
  </conditionalFormatting>
  <conditionalFormatting sqref="AC81:AC82">
    <cfRule type="containsText" dxfId="647" priority="550" operator="containsText" text="altan">
      <formula>NOT(ISERROR(SEARCH(("altan"),(AC81))))</formula>
    </cfRule>
  </conditionalFormatting>
  <conditionalFormatting sqref="AC81:AC82">
    <cfRule type="containsText" dxfId="646" priority="551" operator="containsText" text="bozacı">
      <formula>NOT(ISERROR(SEARCH(("bozacı"),(AC81))))</formula>
    </cfRule>
  </conditionalFormatting>
  <conditionalFormatting sqref="AI89:AI90 AS89:AT92 AK93:AK101 AI96 Q97:Q105 W97:W105 AA105 AC105 AC91:AC97 AG97:AG99 AG91:AG94 AA95:AA97 AC100:AC101 W89:W90 AH89:AH96 AJ89:AJ96 AB89:AB105 R89:T105 X89:Z105 AD89:AF105 AL89:AQ91 AK105:AS105 AL97:AR97 A89:A100 A104:A105 AT96:AT100 B89:B92 AL98:AP103 AK104:AQ104 AS104 AT103:AT105 B96:B100 AL92:AP96 F89:H96 B103:H105 F98:H102 V89:V105 U94:U105 M89:N105 C97:H97 O92:O105 I105:L105">
    <cfRule type="containsText" dxfId="645" priority="552" operator="containsText" text="bulat">
      <formula>NOT(ISERROR(SEARCH(("bulat"),(AI89))))</formula>
    </cfRule>
  </conditionalFormatting>
  <conditionalFormatting sqref="AI89:AI90 AS89:AT92 AK93:AK101 AI96 Q97:Q105 W97:W105 AA105 AC105 AC91:AC97 AG97:AG99 AG91:AG94 AA95:AA97 AC100:AC101 W89:W90 AH89:AH96 AJ89:AJ96 AB89:AB105 R89:T105 X89:Z105 AD89:AF105 AL89:AQ91 AK105:AS105 AL97:AR97 A89:A100 A104:A105 AT96:AT100 B89:B92 AL98:AP103 AK104:AQ104 AS104 AT103:AT105 B96:B100 AL92:AP96 F89:H96 B103:H105 F98:H102 V89:V105 U94:U105 M89:N105 C97:H97 O92:O105 I105:L105">
    <cfRule type="containsText" dxfId="644" priority="553" operator="containsText" text="erdal">
      <formula>NOT(ISERROR(SEARCH(("erdal"),(AI89))))</formula>
    </cfRule>
  </conditionalFormatting>
  <conditionalFormatting sqref="AI89:AI90 AS89:AT92 AK93:AK101 AI96 Q97:Q105 W97:W105 AA105 AC105 AC91:AC97 AG97:AG99 AG91:AG94 AA95:AA97 AC100:AC101 W89:W90 AH89:AH96 AJ89:AJ96 AB89:AB105 R89:T105 X89:Z105 AD89:AF105 AL89:AQ91 AK105:AS105 AL97:AR97 A89:A100 A104:A105 AT96:AT100 B89:B92 AL98:AP103 AK104:AQ104 AS104 AT103:AT105 B96:B100 AL92:AP96 F89:H96 B103:H105 F98:H102 V89:V105 U94:U105 M89:N105 C97:H97 O92:O105 I105:L105">
    <cfRule type="containsText" dxfId="643" priority="554" operator="containsText" text="atasoy">
      <formula>NOT(ISERROR(SEARCH(("atasoy"),(AI89))))</formula>
    </cfRule>
  </conditionalFormatting>
  <conditionalFormatting sqref="AI89:AI90 AS89:AT92 AK93:AK101 AI96 Q97:Q105 W97:W105 AA105 AC105 AC91:AC97 AG97:AG99 AG91:AG94 AA95:AA97 AC100:AC101 W89:W90 AH89:AH96 AJ89:AJ96 AB89:AB105 R89:T105 X89:Z105 AD89:AF105 AL89:AQ91 AK105:AS105 AL97:AR97 A89:A100 A104:A105 AT96:AT100 B89:B92 AL98:AP103 AK104:AQ104 AS104 AT103:AT105 B96:B100 AL92:AP96 F89:H96 B103:H105 F98:H102 V89:V105 U94:U105 M89:N105 C97:H97 O92:O105 I105:L105">
    <cfRule type="containsText" dxfId="642" priority="555" operator="containsText" text="güngüneş">
      <formula>NOT(ISERROR(SEARCH(("güngüneş"),(AI89))))</formula>
    </cfRule>
  </conditionalFormatting>
  <conditionalFormatting sqref="AI89:AI90 AS89:AT92 AK93:AK101 AI96 Q97:Q105 W97:W105 AA105 AC105 AC91:AC97 AG97:AG99 AG91:AG94 AA95:AA97 AC100:AC101 W89:W90 AH89:AH96 AJ89:AJ96 AB89:AB105 R89:T105 X89:Z105 AD89:AF105 AL89:AQ91 AK105:AS105 AL97:AR97 A89:A100 A104:A105 AT96:AT100 B89:B92 AL98:AP103 AK104:AQ104 AS104 AT103:AT105 B96:B100 AL92:AP96 F89:H96 B103:H105 F98:H102 V89:V105 U94:U105 M89:N105 C97:H97 O92:O105 I105:L105">
    <cfRule type="containsText" dxfId="641" priority="556" operator="containsText" text="yeşilyurt">
      <formula>NOT(ISERROR(SEARCH(("yeşilyurt"),(AI89))))</formula>
    </cfRule>
  </conditionalFormatting>
  <conditionalFormatting sqref="AI89:AI90 AS89:AT92 AK93:AK101 AI96 Q97:Q105 W97:W105 AA105 AC105 AC91:AC97 AG97:AG99 AG91:AG94 AA95:AA97 AC100:AC101 W89:W90 AH89:AH96 AJ89:AJ96 AB89:AB105 R89:T105 X89:Z105 AD89:AF105 AL89:AQ91 AK105:AS105 AL97:AR97 A89:A100 A104:A105 AT96:AT100 B89:B92 AL98:AP103 AK104:AQ104 AS104 AT103:AT105 B96:B100 AL92:AP96 F89:H96 B103:H105 F98:H102 V89:V105 U94:U105 M89:N105 C97:H97 O92:O105 I105:L105">
    <cfRule type="containsText" dxfId="640" priority="557" operator="containsText" text="altun">
      <formula>NOT(ISERROR(SEARCH(("altun"),(AI89))))</formula>
    </cfRule>
  </conditionalFormatting>
  <conditionalFormatting sqref="AI89:AI90 AS89:AT92 AK93:AK101 AI96 Q97:Q105 W97:W105 AA105 AC105 AC91:AC97 AG97:AG99 AG91:AG94 AA95:AA97 AC100:AC101 W89:W90 AH89:AH96 AJ89:AJ96 AB89:AB105 R89:T105 X89:Z105 AD89:AF105 AL89:AQ91 AK105:AS105 AL97:AR97 A89:A100 A104:A105 AT96:AT100 B89:B92 AL98:AP103 AK104:AQ104 AS104 AT103:AT105 B96:B100 AL92:AP96 F89:H96 B103:H105 F98:H102 V89:V105 U94:U105 M89:N105 C97:H97 O92:O105 I105:L105">
    <cfRule type="containsText" dxfId="639" priority="558" operator="containsText" text="atasever">
      <formula>NOT(ISERROR(SEARCH(("atasever"),(AI89))))</formula>
    </cfRule>
  </conditionalFormatting>
  <conditionalFormatting sqref="AI89:AI90 AS89:AT92 AK93:AK101 AI96 Q97:Q105 W97:W105 AA105 AC105 AC91:AC97 AG97:AG99 AG91:AG94 AA95:AA97 AC100:AC101 W89:W90 AH89:AH96 AJ89:AJ96 AB89:AB105 R89:T105 X89:Z105 AD89:AF105 AL89:AQ91 AK105:AS105 AL97:AR97 A89:A100 A104:A105 AT96:AT100 B89:B92 AL98:AP103 AK104:AQ104 AS104 AT103:AT105 B96:B100 AL92:AP96 F89:H96 B103:H105 F98:H102 V89:V105 U94:U105 M89:N105 C97:H97 O92:O105 I105:L105">
    <cfRule type="containsText" dxfId="638" priority="559" operator="containsText" text="sezer">
      <formula>NOT(ISERROR(SEARCH(("sezer"),(AI89))))</formula>
    </cfRule>
  </conditionalFormatting>
  <conditionalFormatting sqref="AI89:AI90 AS89:AT92 AK93:AK101 AI96 Q97:Q105 W97:W105 AA105 AC105 AC91:AC97 AG97:AG99 AG91:AG94 AA95:AA97 AC100:AC101 W89:W90 AH89:AH96 AJ89:AJ96 AB89:AB105 R89:T105 X89:Z105 AD89:AF105 AL89:AQ91 AK105:AS105 AL97:AR97 A89:A100 A104:A105 AT96:AT100 B89:B92 AL98:AP103 AK104:AQ104 AS104 AT103:AT105 B96:B100 AL92:AP96 F89:H96 B103:H105 F98:H102 V89:V105 U94:U105 M89:N105 C97:H97 O92:O105 I105:L105">
    <cfRule type="containsText" dxfId="637" priority="560" operator="containsText" text="geçmiş">
      <formula>NOT(ISERROR(SEARCH(("geçmiş"),(AI89))))</formula>
    </cfRule>
  </conditionalFormatting>
  <conditionalFormatting sqref="AI89:AI90 AS89:AT92 AK93:AK101 AI96 Q97:Q105 W97:W105 AA105 AC105 AC91:AC97 AG97:AG99 AG91:AG94 AA95:AA97 AC100:AC101 W89:W90 AH89:AH96 AJ89:AJ96 AB89:AB105 R89:T105 X89:Z105 AD89:AF105 AL89:AQ91 AK105:AS105 AL97:AR97 A89:A100 A104:A105 AT96:AT100 B89:B92 AL98:AP103 AK104:AQ104 AS104 AT103:AT105 B96:B100 AL92:AP96 F89:H96 B103:H105 F98:H102 V89:V105 U94:U105 M89:N105 C97:H97 O92:O105 I105:L105">
    <cfRule type="containsText" dxfId="636" priority="561" operator="containsText" text="yükseltürk">
      <formula>NOT(ISERROR(SEARCH(("yükseltürk"),(AI89))))</formula>
    </cfRule>
  </conditionalFormatting>
  <conditionalFormatting sqref="AI89:AI90 AS89:AT92 AK93:AK101 AI96 Q97:Q105 W97:W105 AA105 AC105 AC91:AC97 AG97:AG99 AG91:AG94 AA95:AA97 AC100:AC101 W89:W90 AH89:AH96 AJ89:AJ96 AB89:AB105 R89:T105 X89:Z105 AD89:AF105 AL89:AQ91 AK105:AS105 AL97:AR97 A89:A100 A104:A105 AT96:AT100 B89:B92 AL98:AP103 AK104:AQ104 AS104 AT103:AT105 B96:B100 AL92:AP96 F89:H96 B103:H105 F98:H102 V89:V105 U94:U105 M89:N105 C97:H97 O92:O105 I105:L105">
    <cfRule type="containsText" dxfId="635" priority="562" operator="containsText" text="atasoy">
      <formula>NOT(ISERROR(SEARCH(("atasoy"),(AI89))))</formula>
    </cfRule>
  </conditionalFormatting>
  <conditionalFormatting sqref="AI89:AI90 AS89:AT92 AK93:AK101 AI96 Q97:Q105 W97:W105 AA105 AC105 AC91:AC97 AG97:AG99 AG91:AG94 AA95:AA97 AC100:AC101 W89:W90 AH89:AH96 AJ89:AJ96 AB89:AB105 R89:T105 X89:Z105 AD89:AF105 AL89:AQ91 AK105:AS105 AL97:AR97 A89:A100 A104:A105 AT96:AT100 B89:B92 AL98:AP103 AK104:AQ104 AS104 AT103:AT105 B96:B100 AL92:AP96 F89:H96 B103:H105 F98:H102 V89:V105 U94:U105 M89:N105 C97:H97 O92:O105 I105:L105">
    <cfRule type="containsText" dxfId="634" priority="563" operator="containsText" text="gürer">
      <formula>NOT(ISERROR(SEARCH(("gürer"),(AI89))))</formula>
    </cfRule>
  </conditionalFormatting>
  <conditionalFormatting sqref="AI89:AI90 AS89:AT92 AK93:AK101 AI96 Q97:Q105 W97:W105 AA105 AC105 AC91:AC97 AG97:AG99 AG91:AG94 AA95:AA97 AC100:AC101 W89:W90 AH89:AH96 AJ89:AJ96 AB89:AB105 R89:T105 X89:Z105 AD89:AF105 AL89:AQ91 AK105:AS105 AL97:AR97 A89:A100 A104:A105 AT96:AT100 B89:B92 AL98:AP103 AK104:AQ104 AS104 AT103:AT105 B96:B100 AL92:AP96 F89:H96 B103:H105 F98:H102 V89:V105 U94:U105 M89:N105 C97:H97 O92:O105 I105:L105">
    <cfRule type="containsText" dxfId="633" priority="564" operator="containsText" text="karadere">
      <formula>NOT(ISERROR(SEARCH(("karadere"),(AI89))))</formula>
    </cfRule>
  </conditionalFormatting>
  <conditionalFormatting sqref="AI89:AI90 AS89:AT92 AK93:AK101 AI96 Q97:Q105 W97:W105 AA105 AC105 AC91:AC97 AG97:AG99 AG91:AG94 AA95:AA97 AC100:AC101 W89:W90 AH89:AH96 AJ89:AJ96 AB89:AB105 R89:T105 X89:Z105 AD89:AF105 AL89:AQ91 AK105:AS105 AL97:AR97 A89:A100 A104:A105 AT96:AT100 B89:B92 AL98:AP103 AK104:AQ104 AS104 AT103:AT105 B96:B100 AL92:AP96 F89:H96 B103:H105 F98:H102 V89:V105 U94:U105 M89:N105 C97:H97 O92:O105 I105:L105">
    <cfRule type="containsText" dxfId="632" priority="565" operator="containsText" text="kaya">
      <formula>NOT(ISERROR(SEARCH(("kaya"),(AI89))))</formula>
    </cfRule>
  </conditionalFormatting>
  <conditionalFormatting sqref="AI89:AI90 AS89:AT92 AK93:AK101 AI96 Q97:Q105 W97:W105 AA105 AC105 AC91:AC97 AG97:AG99 AG91:AG94 AA95:AA97 AC100:AC101 W89:W90 AH89:AH96 AJ89:AJ96 AB89:AB105 R89:T105 X89:Z105 AD89:AF105 AL89:AQ91 AK105:AS105 AL97:AR97 A89:A100 A104:A105 AT96:AT100 B89:B92 AL98:AP103 AK104:AQ104 AS104 AT103:AT105 B96:B100 AL92:AP96 F89:H96 B103:H105 F98:H102 V89:V105 U94:U105 M89:N105 C97:H97 O92:O105 I105:L105">
    <cfRule type="containsText" dxfId="631" priority="566" operator="containsText" text="güler">
      <formula>NOT(ISERROR(SEARCH(("güler"),(AI89))))</formula>
    </cfRule>
  </conditionalFormatting>
  <conditionalFormatting sqref="AI89:AI90 AS89:AT92 AK93:AK101 AI96 Q97:Q105 W97:W105 AA105 AC105 AC91:AC97 AG97:AG99 AG91:AG94 AA95:AA97 AC100:AC101 W89:W90 AH89:AH96 AJ89:AJ96 AB89:AB105 R89:T105 X89:Z105 AD89:AF105 AL89:AQ91 AK105:AS105 AL97:AR97 A89:A100 A104:A105 AT96:AT100 B89:B92 AL98:AP103 AK104:AQ104 AS104 AT103:AT105 B96:B100 AL92:AP96 F89:H96 B103:H105 F98:H102 V89:V105 U94:U105 M89:N105 C97:H97 O92:O105 I105:L105">
    <cfRule type="containsText" dxfId="630" priority="567" operator="containsText" text="dönmez">
      <formula>NOT(ISERROR(SEARCH(("dönmez"),(AI89))))</formula>
    </cfRule>
  </conditionalFormatting>
  <conditionalFormatting sqref="AI89:AI90 AS89:AT92 AK93:AK101 AI96 Q97:Q105 W97:W105 AA105 AC105 AC91:AC97 AG97:AG99 AG91:AG94 AA95:AA97 AC100:AC101 W89:W90 AH89:AH96 AJ89:AJ96 AB89:AB105 R89:T105 X89:Z105 AD89:AF105 AL89:AQ91 AK105:AS105 AL97:AR97 A89:A100 A104:A105 AT96:AT100 B89:B92 AL98:AP103 AK104:AQ104 AS104 AT103:AT105 B96:B100 AL92:AP96 F89:H96 B103:H105 F98:H102 V89:V105 U94:U105 M89:N105 C97:H97 O92:O105 I105:L105">
    <cfRule type="containsText" dxfId="629" priority="568" operator="containsText" text="şenay">
      <formula>NOT(ISERROR(SEARCH(("şenay"),(AI89))))</formula>
    </cfRule>
  </conditionalFormatting>
  <conditionalFormatting sqref="AI89:AI90 AS89:AT92 AK93:AK101 AI96 Q97:Q105 W97:W105 AA105 AC105 AC91:AC97 AG97:AG99 AG91:AG94 AA95:AA97 AC100:AC101 W89:W90 AH89:AH96 AJ89:AJ96 AB89:AB105 R89:T105 X89:Z105 AD89:AF105 AL89:AQ91 AK105:AS105 AL97:AR97 A89:A100 A104:A105 AT96:AT100 B89:B92 AL98:AP103 AK104:AQ104 AS104 AT103:AT105 B96:B100 AL92:AP96 F89:H96 B103:H105 F98:H102 V89:V105 U94:U105 M89:N105 C97:H97 O92:O105 I105:L105">
    <cfRule type="containsText" dxfId="628" priority="569" operator="containsText" text="altan">
      <formula>NOT(ISERROR(SEARCH(("altan"),(AI89))))</formula>
    </cfRule>
  </conditionalFormatting>
  <conditionalFormatting sqref="AI89:AI90 AS89:AT92 AK93:AK101 AI96 Q97:Q105 W97:W105 AA105 AC105 AC91:AC97 AG97:AG99 AG91:AG94 AA95:AA97 AC100:AC101 W89:W90 AH89:AH96 AJ89:AJ96 AB89:AB105 R89:T105 X89:Z105 AD89:AF105 AL89:AQ91 AK105:AS105 AL97:AR97 A89:A100 A104:A105 AT96:AT100 B89:B92 AL98:AP103 AK104:AQ104 AS104 AT103:AT105 B96:B100 AL92:AP96 F89:H96 B103:H105 F98:H102 V89:V105 U94:U105 M89:N105 C97:H97 O92:O105 I105:L105">
    <cfRule type="containsText" dxfId="627" priority="570" operator="containsText" text="bozacı">
      <formula>NOT(ISERROR(SEARCH(("bozacı"),(AI89))))</formula>
    </cfRule>
  </conditionalFormatting>
  <conditionalFormatting sqref="AG104:AG105 AH97:AJ105">
    <cfRule type="containsText" dxfId="626" priority="571" operator="containsText" text="bulat">
      <formula>NOT(ISERROR(SEARCH(("bulat"),(AG104))))</formula>
    </cfRule>
  </conditionalFormatting>
  <conditionalFormatting sqref="AG104:AG105 AH97:AJ105">
    <cfRule type="containsText" dxfId="625" priority="572" operator="containsText" text="erdal">
      <formula>NOT(ISERROR(SEARCH(("erdal"),(AG104))))</formula>
    </cfRule>
  </conditionalFormatting>
  <conditionalFormatting sqref="AG104:AG105 AH97:AJ105">
    <cfRule type="containsText" dxfId="624" priority="573" operator="containsText" text="atasoy">
      <formula>NOT(ISERROR(SEARCH(("atasoy"),(AG104))))</formula>
    </cfRule>
  </conditionalFormatting>
  <conditionalFormatting sqref="AG104:AG105 AH97:AJ105">
    <cfRule type="containsText" dxfId="623" priority="574" operator="containsText" text="güngüneş">
      <formula>NOT(ISERROR(SEARCH(("güngüneş"),(AG104))))</formula>
    </cfRule>
  </conditionalFormatting>
  <conditionalFormatting sqref="AG104:AG105 AH97:AJ105">
    <cfRule type="containsText" dxfId="622" priority="575" operator="containsText" text="yeşilyurt">
      <formula>NOT(ISERROR(SEARCH(("yeşilyurt"),(AG104))))</formula>
    </cfRule>
  </conditionalFormatting>
  <conditionalFormatting sqref="AG104:AG105 AH97:AJ105">
    <cfRule type="containsText" dxfId="621" priority="576" operator="containsText" text="altun">
      <formula>NOT(ISERROR(SEARCH(("altun"),(AG104))))</formula>
    </cfRule>
  </conditionalFormatting>
  <conditionalFormatting sqref="AG104:AG105 AH97:AJ105">
    <cfRule type="containsText" dxfId="620" priority="577" operator="containsText" text="atasever">
      <formula>NOT(ISERROR(SEARCH(("atasever"),(AG104))))</formula>
    </cfRule>
  </conditionalFormatting>
  <conditionalFormatting sqref="AG104:AG105 AH97:AJ105">
    <cfRule type="containsText" dxfId="619" priority="578" operator="containsText" text="sezer">
      <formula>NOT(ISERROR(SEARCH(("sezer"),(AG104))))</formula>
    </cfRule>
  </conditionalFormatting>
  <conditionalFormatting sqref="AG104:AG105 AH97:AJ105">
    <cfRule type="containsText" dxfId="618" priority="579" operator="containsText" text="geçmiş">
      <formula>NOT(ISERROR(SEARCH(("geçmiş"),(AG104))))</formula>
    </cfRule>
  </conditionalFormatting>
  <conditionalFormatting sqref="AG104:AG105 AH97:AJ105">
    <cfRule type="containsText" dxfId="617" priority="580" operator="containsText" text="yükseltürk">
      <formula>NOT(ISERROR(SEARCH(("yükseltürk"),(AG104))))</formula>
    </cfRule>
  </conditionalFormatting>
  <conditionalFormatting sqref="AG104:AG105 AH97:AJ105">
    <cfRule type="containsText" dxfId="616" priority="581" operator="containsText" text="atasoy">
      <formula>NOT(ISERROR(SEARCH(("atasoy"),(AG104))))</formula>
    </cfRule>
  </conditionalFormatting>
  <conditionalFormatting sqref="AG104:AG105 AH97:AJ105">
    <cfRule type="containsText" dxfId="615" priority="582" operator="containsText" text="gürer">
      <formula>NOT(ISERROR(SEARCH(("gürer"),(AG104))))</formula>
    </cfRule>
  </conditionalFormatting>
  <conditionalFormatting sqref="AG104:AG105 AH97:AJ105">
    <cfRule type="containsText" dxfId="614" priority="583" operator="containsText" text="karadere">
      <formula>NOT(ISERROR(SEARCH(("karadere"),(AG104))))</formula>
    </cfRule>
  </conditionalFormatting>
  <conditionalFormatting sqref="AG104:AG105 AH97:AJ105">
    <cfRule type="containsText" dxfId="613" priority="584" operator="containsText" text="kaya">
      <formula>NOT(ISERROR(SEARCH(("kaya"),(AG104))))</formula>
    </cfRule>
  </conditionalFormatting>
  <conditionalFormatting sqref="AG104:AG105 AH97:AJ105">
    <cfRule type="containsText" dxfId="612" priority="585" operator="containsText" text="güler">
      <formula>NOT(ISERROR(SEARCH(("güler"),(AG104))))</formula>
    </cfRule>
  </conditionalFormatting>
  <conditionalFormatting sqref="AG104:AG105 AH97:AJ105">
    <cfRule type="containsText" dxfId="611" priority="586" operator="containsText" text="dönmez">
      <formula>NOT(ISERROR(SEARCH(("dönmez"),(AG104))))</formula>
    </cfRule>
  </conditionalFormatting>
  <conditionalFormatting sqref="AG104:AG105 AH97:AJ105">
    <cfRule type="containsText" dxfId="610" priority="587" operator="containsText" text="şenay">
      <formula>NOT(ISERROR(SEARCH(("şenay"),(AG104))))</formula>
    </cfRule>
  </conditionalFormatting>
  <conditionalFormatting sqref="AG104:AG105 AH97:AJ105">
    <cfRule type="containsText" dxfId="609" priority="588" operator="containsText" text="altan">
      <formula>NOT(ISERROR(SEARCH(("altan"),(AG104))))</formula>
    </cfRule>
  </conditionalFormatting>
  <conditionalFormatting sqref="AG104:AG105 AH97:AJ105">
    <cfRule type="containsText" dxfId="608" priority="589" operator="containsText" text="bozacı">
      <formula>NOT(ISERROR(SEARCH(("bozacı"),(AG104))))</formula>
    </cfRule>
  </conditionalFormatting>
  <conditionalFormatting sqref="AG100:AG101">
    <cfRule type="containsText" dxfId="607" priority="590" operator="containsText" text="bulat">
      <formula>NOT(ISERROR(SEARCH(("bulat"),(AG100))))</formula>
    </cfRule>
  </conditionalFormatting>
  <conditionalFormatting sqref="AG100:AG101">
    <cfRule type="containsText" dxfId="606" priority="591" operator="containsText" text="erdal">
      <formula>NOT(ISERROR(SEARCH(("erdal"),(AG100))))</formula>
    </cfRule>
  </conditionalFormatting>
  <conditionalFormatting sqref="AG100:AG101">
    <cfRule type="containsText" dxfId="605" priority="592" operator="containsText" text="atasoy">
      <formula>NOT(ISERROR(SEARCH(("atasoy"),(AG100))))</formula>
    </cfRule>
  </conditionalFormatting>
  <conditionalFormatting sqref="AG100:AG101">
    <cfRule type="containsText" dxfId="604" priority="593" operator="containsText" text="güngüneş">
      <formula>NOT(ISERROR(SEARCH(("güngüneş"),(AG100))))</formula>
    </cfRule>
  </conditionalFormatting>
  <conditionalFormatting sqref="AG100:AG101">
    <cfRule type="containsText" dxfId="603" priority="594" operator="containsText" text="yeşilyurt">
      <formula>NOT(ISERROR(SEARCH(("yeşilyurt"),(AG100))))</formula>
    </cfRule>
  </conditionalFormatting>
  <conditionalFormatting sqref="AG100:AG101">
    <cfRule type="containsText" dxfId="602" priority="595" operator="containsText" text="altun">
      <formula>NOT(ISERROR(SEARCH(("altun"),(AG100))))</formula>
    </cfRule>
  </conditionalFormatting>
  <conditionalFormatting sqref="AG100:AG101">
    <cfRule type="containsText" dxfId="601" priority="596" operator="containsText" text="atasever">
      <formula>NOT(ISERROR(SEARCH(("atasever"),(AG100))))</formula>
    </cfRule>
  </conditionalFormatting>
  <conditionalFormatting sqref="AG100:AG101">
    <cfRule type="containsText" dxfId="600" priority="597" operator="containsText" text="sezer">
      <formula>NOT(ISERROR(SEARCH(("sezer"),(AG100))))</formula>
    </cfRule>
  </conditionalFormatting>
  <conditionalFormatting sqref="AG100:AG101">
    <cfRule type="containsText" dxfId="599" priority="598" operator="containsText" text="geçmiş">
      <formula>NOT(ISERROR(SEARCH(("geçmiş"),(AG100))))</formula>
    </cfRule>
  </conditionalFormatting>
  <conditionalFormatting sqref="AG100:AG101">
    <cfRule type="containsText" dxfId="598" priority="599" operator="containsText" text="yükseltürk">
      <formula>NOT(ISERROR(SEARCH(("yükseltürk"),(AG100))))</formula>
    </cfRule>
  </conditionalFormatting>
  <conditionalFormatting sqref="AG100:AG101">
    <cfRule type="containsText" dxfId="597" priority="600" operator="containsText" text="atasoy">
      <formula>NOT(ISERROR(SEARCH(("atasoy"),(AG100))))</formula>
    </cfRule>
  </conditionalFormatting>
  <conditionalFormatting sqref="AG100:AG101">
    <cfRule type="containsText" dxfId="596" priority="601" operator="containsText" text="gürer">
      <formula>NOT(ISERROR(SEARCH(("gürer"),(AG100))))</formula>
    </cfRule>
  </conditionalFormatting>
  <conditionalFormatting sqref="AG100:AG101">
    <cfRule type="containsText" dxfId="595" priority="602" operator="containsText" text="karadere">
      <formula>NOT(ISERROR(SEARCH(("karadere"),(AG100))))</formula>
    </cfRule>
  </conditionalFormatting>
  <conditionalFormatting sqref="AG100:AG101">
    <cfRule type="containsText" dxfId="594" priority="603" operator="containsText" text="kaya">
      <formula>NOT(ISERROR(SEARCH(("kaya"),(AG100))))</formula>
    </cfRule>
  </conditionalFormatting>
  <conditionalFormatting sqref="AG100:AG101">
    <cfRule type="containsText" dxfId="593" priority="604" operator="containsText" text="güler">
      <formula>NOT(ISERROR(SEARCH(("güler"),(AG100))))</formula>
    </cfRule>
  </conditionalFormatting>
  <conditionalFormatting sqref="AG100:AG101">
    <cfRule type="containsText" dxfId="592" priority="605" operator="containsText" text="dönmez">
      <formula>NOT(ISERROR(SEARCH(("dönmez"),(AG100))))</formula>
    </cfRule>
  </conditionalFormatting>
  <conditionalFormatting sqref="AG100:AG101">
    <cfRule type="containsText" dxfId="591" priority="606" operator="containsText" text="şenay">
      <formula>NOT(ISERROR(SEARCH(("şenay"),(AG100))))</formula>
    </cfRule>
  </conditionalFormatting>
  <conditionalFormatting sqref="AG100:AG101">
    <cfRule type="containsText" dxfId="590" priority="607" operator="containsText" text="altan">
      <formula>NOT(ISERROR(SEARCH(("altan"),(AG100))))</formula>
    </cfRule>
  </conditionalFormatting>
  <conditionalFormatting sqref="AG100:AG101">
    <cfRule type="containsText" dxfId="589" priority="608" operator="containsText" text="bozacı">
      <formula>NOT(ISERROR(SEARCH(("bozacı"),(AG100))))</formula>
    </cfRule>
  </conditionalFormatting>
  <conditionalFormatting sqref="AI93:AI95">
    <cfRule type="containsText" dxfId="588" priority="609" operator="containsText" text="bulat">
      <formula>NOT(ISERROR(SEARCH(("bulat"),(AI93))))</formula>
    </cfRule>
  </conditionalFormatting>
  <conditionalFormatting sqref="AI93:AI95">
    <cfRule type="containsText" dxfId="587" priority="610" operator="containsText" text="erdal">
      <formula>NOT(ISERROR(SEARCH(("erdal"),(AI93))))</formula>
    </cfRule>
  </conditionalFormatting>
  <conditionalFormatting sqref="AI93:AI95">
    <cfRule type="containsText" dxfId="586" priority="611" operator="containsText" text="atasoy">
      <formula>NOT(ISERROR(SEARCH(("atasoy"),(AI93))))</formula>
    </cfRule>
  </conditionalFormatting>
  <conditionalFormatting sqref="AI93:AI95">
    <cfRule type="containsText" dxfId="585" priority="612" operator="containsText" text="güngüneş">
      <formula>NOT(ISERROR(SEARCH(("güngüneş"),(AI93))))</formula>
    </cfRule>
  </conditionalFormatting>
  <conditionalFormatting sqref="AI93:AI95">
    <cfRule type="containsText" dxfId="584" priority="613" operator="containsText" text="yeşilyurt">
      <formula>NOT(ISERROR(SEARCH(("yeşilyurt"),(AI93))))</formula>
    </cfRule>
  </conditionalFormatting>
  <conditionalFormatting sqref="AI93:AI95">
    <cfRule type="containsText" dxfId="583" priority="614" operator="containsText" text="altun">
      <formula>NOT(ISERROR(SEARCH(("altun"),(AI93))))</formula>
    </cfRule>
  </conditionalFormatting>
  <conditionalFormatting sqref="AI93:AI95">
    <cfRule type="containsText" dxfId="582" priority="615" operator="containsText" text="atasever">
      <formula>NOT(ISERROR(SEARCH(("atasever"),(AI93))))</formula>
    </cfRule>
  </conditionalFormatting>
  <conditionalFormatting sqref="AI93:AI95">
    <cfRule type="containsText" dxfId="581" priority="616" operator="containsText" text="sezer">
      <formula>NOT(ISERROR(SEARCH(("sezer"),(AI93))))</formula>
    </cfRule>
  </conditionalFormatting>
  <conditionalFormatting sqref="AI93:AI95">
    <cfRule type="containsText" dxfId="580" priority="617" operator="containsText" text="geçmiş">
      <formula>NOT(ISERROR(SEARCH(("geçmiş"),(AI93))))</formula>
    </cfRule>
  </conditionalFormatting>
  <conditionalFormatting sqref="AI93:AI95">
    <cfRule type="containsText" dxfId="579" priority="618" operator="containsText" text="yükseltürk">
      <formula>NOT(ISERROR(SEARCH(("yükseltürk"),(AI93))))</formula>
    </cfRule>
  </conditionalFormatting>
  <conditionalFormatting sqref="AI93:AI95">
    <cfRule type="containsText" dxfId="578" priority="619" operator="containsText" text="atasoy">
      <formula>NOT(ISERROR(SEARCH(("atasoy"),(AI93))))</formula>
    </cfRule>
  </conditionalFormatting>
  <conditionalFormatting sqref="AI93:AI95">
    <cfRule type="containsText" dxfId="577" priority="620" operator="containsText" text="gürer">
      <formula>NOT(ISERROR(SEARCH(("gürer"),(AI93))))</formula>
    </cfRule>
  </conditionalFormatting>
  <conditionalFormatting sqref="AI93:AI95">
    <cfRule type="containsText" dxfId="576" priority="621" operator="containsText" text="karadere">
      <formula>NOT(ISERROR(SEARCH(("karadere"),(AI93))))</formula>
    </cfRule>
  </conditionalFormatting>
  <conditionalFormatting sqref="AI93:AI95">
    <cfRule type="containsText" dxfId="575" priority="622" operator="containsText" text="kaya">
      <formula>NOT(ISERROR(SEARCH(("kaya"),(AI93))))</formula>
    </cfRule>
  </conditionalFormatting>
  <conditionalFormatting sqref="AI93:AI95">
    <cfRule type="containsText" dxfId="574" priority="623" operator="containsText" text="güler">
      <formula>NOT(ISERROR(SEARCH(("güler"),(AI93))))</formula>
    </cfRule>
  </conditionalFormatting>
  <conditionalFormatting sqref="AI93:AI95">
    <cfRule type="containsText" dxfId="573" priority="624" operator="containsText" text="dönmez">
      <formula>NOT(ISERROR(SEARCH(("dönmez"),(AI93))))</formula>
    </cfRule>
  </conditionalFormatting>
  <conditionalFormatting sqref="AI93:AI95">
    <cfRule type="containsText" dxfId="572" priority="625" operator="containsText" text="şenay">
      <formula>NOT(ISERROR(SEARCH(("şenay"),(AI93))))</formula>
    </cfRule>
  </conditionalFormatting>
  <conditionalFormatting sqref="AI93:AI95">
    <cfRule type="containsText" dxfId="571" priority="626" operator="containsText" text="altan">
      <formula>NOT(ISERROR(SEARCH(("altan"),(AI93))))</formula>
    </cfRule>
  </conditionalFormatting>
  <conditionalFormatting sqref="AI93:AI95">
    <cfRule type="containsText" dxfId="570" priority="627" operator="containsText" text="bozacı">
      <formula>NOT(ISERROR(SEARCH(("bozacı"),(AI93))))</formula>
    </cfRule>
  </conditionalFormatting>
  <conditionalFormatting sqref="AI91:AI92">
    <cfRule type="containsText" dxfId="569" priority="628" operator="containsText" text="bulat">
      <formula>NOT(ISERROR(SEARCH(("bulat"),(AI91))))</formula>
    </cfRule>
  </conditionalFormatting>
  <conditionalFormatting sqref="AI91:AI92">
    <cfRule type="containsText" dxfId="568" priority="629" operator="containsText" text="erdal">
      <formula>NOT(ISERROR(SEARCH(("erdal"),(AI91))))</formula>
    </cfRule>
  </conditionalFormatting>
  <conditionalFormatting sqref="AI91:AI92">
    <cfRule type="containsText" dxfId="567" priority="630" operator="containsText" text="atasoy">
      <formula>NOT(ISERROR(SEARCH(("atasoy"),(AI91))))</formula>
    </cfRule>
  </conditionalFormatting>
  <conditionalFormatting sqref="AI91:AI92">
    <cfRule type="containsText" dxfId="566" priority="631" operator="containsText" text="güngüneş">
      <formula>NOT(ISERROR(SEARCH(("güngüneş"),(AI91))))</formula>
    </cfRule>
  </conditionalFormatting>
  <conditionalFormatting sqref="AI91:AI92">
    <cfRule type="containsText" dxfId="565" priority="632" operator="containsText" text="yeşilyurt">
      <formula>NOT(ISERROR(SEARCH(("yeşilyurt"),(AI91))))</formula>
    </cfRule>
  </conditionalFormatting>
  <conditionalFormatting sqref="AI91:AI92">
    <cfRule type="containsText" dxfId="564" priority="633" operator="containsText" text="altun">
      <formula>NOT(ISERROR(SEARCH(("altun"),(AI91))))</formula>
    </cfRule>
  </conditionalFormatting>
  <conditionalFormatting sqref="AI91:AI92">
    <cfRule type="containsText" dxfId="563" priority="634" operator="containsText" text="atasever">
      <formula>NOT(ISERROR(SEARCH(("atasever"),(AI91))))</formula>
    </cfRule>
  </conditionalFormatting>
  <conditionalFormatting sqref="AI91:AI92">
    <cfRule type="containsText" dxfId="562" priority="635" operator="containsText" text="sezer">
      <formula>NOT(ISERROR(SEARCH(("sezer"),(AI91))))</formula>
    </cfRule>
  </conditionalFormatting>
  <conditionalFormatting sqref="AI91:AI92">
    <cfRule type="containsText" dxfId="561" priority="636" operator="containsText" text="geçmiş">
      <formula>NOT(ISERROR(SEARCH(("geçmiş"),(AI91))))</formula>
    </cfRule>
  </conditionalFormatting>
  <conditionalFormatting sqref="AI91:AI92">
    <cfRule type="containsText" dxfId="560" priority="637" operator="containsText" text="yükseltürk">
      <formula>NOT(ISERROR(SEARCH(("yükseltürk"),(AI91))))</formula>
    </cfRule>
  </conditionalFormatting>
  <conditionalFormatting sqref="AI91:AI92">
    <cfRule type="containsText" dxfId="559" priority="638" operator="containsText" text="atasoy">
      <formula>NOT(ISERROR(SEARCH(("atasoy"),(AI91))))</formula>
    </cfRule>
  </conditionalFormatting>
  <conditionalFormatting sqref="AI91:AI92">
    <cfRule type="containsText" dxfId="558" priority="639" operator="containsText" text="gürer">
      <formula>NOT(ISERROR(SEARCH(("gürer"),(AI91))))</formula>
    </cfRule>
  </conditionalFormatting>
  <conditionalFormatting sqref="AI91:AI92">
    <cfRule type="containsText" dxfId="557" priority="640" operator="containsText" text="karadere">
      <formula>NOT(ISERROR(SEARCH(("karadere"),(AI91))))</formula>
    </cfRule>
  </conditionalFormatting>
  <conditionalFormatting sqref="AI91:AI92">
    <cfRule type="containsText" dxfId="556" priority="641" operator="containsText" text="kaya">
      <formula>NOT(ISERROR(SEARCH(("kaya"),(AI91))))</formula>
    </cfRule>
  </conditionalFormatting>
  <conditionalFormatting sqref="AI91:AI92">
    <cfRule type="containsText" dxfId="555" priority="642" operator="containsText" text="güler">
      <formula>NOT(ISERROR(SEARCH(("güler"),(AI91))))</formula>
    </cfRule>
  </conditionalFormatting>
  <conditionalFormatting sqref="AI91:AI92">
    <cfRule type="containsText" dxfId="554" priority="643" operator="containsText" text="dönmez">
      <formula>NOT(ISERROR(SEARCH(("dönmez"),(AI91))))</formula>
    </cfRule>
  </conditionalFormatting>
  <conditionalFormatting sqref="AI91:AI92">
    <cfRule type="containsText" dxfId="553" priority="644" operator="containsText" text="şenay">
      <formula>NOT(ISERROR(SEARCH(("şenay"),(AI91))))</formula>
    </cfRule>
  </conditionalFormatting>
  <conditionalFormatting sqref="AI91:AI92">
    <cfRule type="containsText" dxfId="552" priority="645" operator="containsText" text="altan">
      <formula>NOT(ISERROR(SEARCH(("altan"),(AI91))))</formula>
    </cfRule>
  </conditionalFormatting>
  <conditionalFormatting sqref="AI91:AI92">
    <cfRule type="containsText" dxfId="551" priority="646" operator="containsText" text="bozacı">
      <formula>NOT(ISERROR(SEARCH(("bozacı"),(AI91))))</formula>
    </cfRule>
  </conditionalFormatting>
  <conditionalFormatting sqref="AC98:AC99">
    <cfRule type="containsText" dxfId="550" priority="647" operator="containsText" text="bulat">
      <formula>NOT(ISERROR(SEARCH(("bulat"),(AC98))))</formula>
    </cfRule>
  </conditionalFormatting>
  <conditionalFormatting sqref="AC98:AC99">
    <cfRule type="containsText" dxfId="549" priority="648" operator="containsText" text="erdal">
      <formula>NOT(ISERROR(SEARCH(("erdal"),(AC98))))</formula>
    </cfRule>
  </conditionalFormatting>
  <conditionalFormatting sqref="AC98:AC99">
    <cfRule type="containsText" dxfId="548" priority="649" operator="containsText" text="atasoy">
      <formula>NOT(ISERROR(SEARCH(("atasoy"),(AC98))))</formula>
    </cfRule>
  </conditionalFormatting>
  <conditionalFormatting sqref="AC98:AC99">
    <cfRule type="containsText" dxfId="547" priority="650" operator="containsText" text="güngüneş">
      <formula>NOT(ISERROR(SEARCH(("güngüneş"),(AC98))))</formula>
    </cfRule>
  </conditionalFormatting>
  <conditionalFormatting sqref="AC98:AC99">
    <cfRule type="containsText" dxfId="546" priority="651" operator="containsText" text="yeşilyurt">
      <formula>NOT(ISERROR(SEARCH(("yeşilyurt"),(AC98))))</formula>
    </cfRule>
  </conditionalFormatting>
  <conditionalFormatting sqref="AC98:AC99">
    <cfRule type="containsText" dxfId="545" priority="652" operator="containsText" text="altun">
      <formula>NOT(ISERROR(SEARCH(("altun"),(AC98))))</formula>
    </cfRule>
  </conditionalFormatting>
  <conditionalFormatting sqref="AC98:AC99">
    <cfRule type="containsText" dxfId="544" priority="653" operator="containsText" text="atasever">
      <formula>NOT(ISERROR(SEARCH(("atasever"),(AC98))))</formula>
    </cfRule>
  </conditionalFormatting>
  <conditionalFormatting sqref="AC98:AC99">
    <cfRule type="containsText" dxfId="543" priority="654" operator="containsText" text="sezer">
      <formula>NOT(ISERROR(SEARCH(("sezer"),(AC98))))</formula>
    </cfRule>
  </conditionalFormatting>
  <conditionalFormatting sqref="AC98:AC99">
    <cfRule type="containsText" dxfId="542" priority="655" operator="containsText" text="geçmiş">
      <formula>NOT(ISERROR(SEARCH(("geçmiş"),(AC98))))</formula>
    </cfRule>
  </conditionalFormatting>
  <conditionalFormatting sqref="AC98:AC99">
    <cfRule type="containsText" dxfId="541" priority="656" operator="containsText" text="yükseltürk">
      <formula>NOT(ISERROR(SEARCH(("yükseltürk"),(AC98))))</formula>
    </cfRule>
  </conditionalFormatting>
  <conditionalFormatting sqref="AC98:AC99">
    <cfRule type="containsText" dxfId="540" priority="657" operator="containsText" text="atasoy">
      <formula>NOT(ISERROR(SEARCH(("atasoy"),(AC98))))</formula>
    </cfRule>
  </conditionalFormatting>
  <conditionalFormatting sqref="AC98:AC99">
    <cfRule type="containsText" dxfId="539" priority="658" operator="containsText" text="gürer">
      <formula>NOT(ISERROR(SEARCH(("gürer"),(AC98))))</formula>
    </cfRule>
  </conditionalFormatting>
  <conditionalFormatting sqref="AC98:AC99">
    <cfRule type="containsText" dxfId="538" priority="659" operator="containsText" text="karadere">
      <formula>NOT(ISERROR(SEARCH(("karadere"),(AC98))))</formula>
    </cfRule>
  </conditionalFormatting>
  <conditionalFormatting sqref="AC98:AC99">
    <cfRule type="containsText" dxfId="537" priority="660" operator="containsText" text="kaya">
      <formula>NOT(ISERROR(SEARCH(("kaya"),(AC98))))</formula>
    </cfRule>
  </conditionalFormatting>
  <conditionalFormatting sqref="AC98:AC99">
    <cfRule type="containsText" dxfId="536" priority="661" operator="containsText" text="güler">
      <formula>NOT(ISERROR(SEARCH(("güler"),(AC98))))</formula>
    </cfRule>
  </conditionalFormatting>
  <conditionalFormatting sqref="AC98:AC99">
    <cfRule type="containsText" dxfId="535" priority="662" operator="containsText" text="dönmez">
      <formula>NOT(ISERROR(SEARCH(("dönmez"),(AC98))))</formula>
    </cfRule>
  </conditionalFormatting>
  <conditionalFormatting sqref="AC98:AC99">
    <cfRule type="containsText" dxfId="534" priority="663" operator="containsText" text="şenay">
      <formula>NOT(ISERROR(SEARCH(("şenay"),(AC98))))</formula>
    </cfRule>
  </conditionalFormatting>
  <conditionalFormatting sqref="AC98:AC99">
    <cfRule type="containsText" dxfId="533" priority="664" operator="containsText" text="altan">
      <formula>NOT(ISERROR(SEARCH(("altan"),(AC98))))</formula>
    </cfRule>
  </conditionalFormatting>
  <conditionalFormatting sqref="AC98:AC99">
    <cfRule type="containsText" dxfId="532" priority="665" operator="containsText" text="bozacı">
      <formula>NOT(ISERROR(SEARCH(("bozacı"),(AC98))))</formula>
    </cfRule>
  </conditionalFormatting>
  <conditionalFormatting sqref="A101:A103">
    <cfRule type="containsText" dxfId="531" priority="666" operator="containsText" text="bulat">
      <formula>NOT(ISERROR(SEARCH(("bulat"),(A101))))</formula>
    </cfRule>
  </conditionalFormatting>
  <conditionalFormatting sqref="A101:A103">
    <cfRule type="containsText" dxfId="530" priority="667" operator="containsText" text="erdal">
      <formula>NOT(ISERROR(SEARCH(("erdal"),(A101))))</formula>
    </cfRule>
  </conditionalFormatting>
  <conditionalFormatting sqref="A101:A103">
    <cfRule type="containsText" dxfId="529" priority="668" operator="containsText" text="atasoy">
      <formula>NOT(ISERROR(SEARCH(("atasoy"),(A101))))</formula>
    </cfRule>
  </conditionalFormatting>
  <conditionalFormatting sqref="A101:A103">
    <cfRule type="containsText" dxfId="528" priority="669" operator="containsText" text="güngüneş">
      <formula>NOT(ISERROR(SEARCH(("güngüneş"),(A101))))</formula>
    </cfRule>
  </conditionalFormatting>
  <conditionalFormatting sqref="A101:A103">
    <cfRule type="containsText" dxfId="527" priority="670" operator="containsText" text="yeşilyurt">
      <formula>NOT(ISERROR(SEARCH(("yeşilyurt"),(A101))))</formula>
    </cfRule>
  </conditionalFormatting>
  <conditionalFormatting sqref="A101:A103">
    <cfRule type="containsText" dxfId="526" priority="671" operator="containsText" text="altun">
      <formula>NOT(ISERROR(SEARCH(("altun"),(A101))))</formula>
    </cfRule>
  </conditionalFormatting>
  <conditionalFormatting sqref="A101:A103">
    <cfRule type="containsText" dxfId="525" priority="672" operator="containsText" text="atasever">
      <formula>NOT(ISERROR(SEARCH(("atasever"),(A101))))</formula>
    </cfRule>
  </conditionalFormatting>
  <conditionalFormatting sqref="A101:A103">
    <cfRule type="containsText" dxfId="524" priority="673" operator="containsText" text="sezer">
      <formula>NOT(ISERROR(SEARCH(("sezer"),(A101))))</formula>
    </cfRule>
  </conditionalFormatting>
  <conditionalFormatting sqref="A101:A103">
    <cfRule type="containsText" dxfId="523" priority="674" operator="containsText" text="geçmiş">
      <formula>NOT(ISERROR(SEARCH(("geçmiş"),(A101))))</formula>
    </cfRule>
  </conditionalFormatting>
  <conditionalFormatting sqref="A101:A103">
    <cfRule type="containsText" dxfId="522" priority="675" operator="containsText" text="yükseltürk">
      <formula>NOT(ISERROR(SEARCH(("yükseltürk"),(A101))))</formula>
    </cfRule>
  </conditionalFormatting>
  <conditionalFormatting sqref="A101:A103">
    <cfRule type="containsText" dxfId="521" priority="676" operator="containsText" text="atasoy">
      <formula>NOT(ISERROR(SEARCH(("atasoy"),(A101))))</formula>
    </cfRule>
  </conditionalFormatting>
  <conditionalFormatting sqref="A101:A103">
    <cfRule type="containsText" dxfId="520" priority="677" operator="containsText" text="gürer">
      <formula>NOT(ISERROR(SEARCH(("gürer"),(A101))))</formula>
    </cfRule>
  </conditionalFormatting>
  <conditionalFormatting sqref="A101:A103">
    <cfRule type="containsText" dxfId="519" priority="678" operator="containsText" text="karadere">
      <formula>NOT(ISERROR(SEARCH(("karadere"),(A101))))</formula>
    </cfRule>
  </conditionalFormatting>
  <conditionalFormatting sqref="A101:A103">
    <cfRule type="containsText" dxfId="518" priority="679" operator="containsText" text="kaya">
      <formula>NOT(ISERROR(SEARCH(("kaya"),(A101))))</formula>
    </cfRule>
  </conditionalFormatting>
  <conditionalFormatting sqref="A101:A103">
    <cfRule type="containsText" dxfId="517" priority="680" operator="containsText" text="güler">
      <formula>NOT(ISERROR(SEARCH(("güler"),(A101))))</formula>
    </cfRule>
  </conditionalFormatting>
  <conditionalFormatting sqref="A101:A103">
    <cfRule type="containsText" dxfId="516" priority="681" operator="containsText" text="dönmez">
      <formula>NOT(ISERROR(SEARCH(("dönmez"),(A101))))</formula>
    </cfRule>
  </conditionalFormatting>
  <conditionalFormatting sqref="A101:A103">
    <cfRule type="containsText" dxfId="515" priority="682" operator="containsText" text="şenay">
      <formula>NOT(ISERROR(SEARCH(("şenay"),(A101))))</formula>
    </cfRule>
  </conditionalFormatting>
  <conditionalFormatting sqref="A101:A103">
    <cfRule type="containsText" dxfId="514" priority="683" operator="containsText" text="altan">
      <formula>NOT(ISERROR(SEARCH(("altan"),(A101))))</formula>
    </cfRule>
  </conditionalFormatting>
  <conditionalFormatting sqref="A101:A103">
    <cfRule type="containsText" dxfId="513" priority="684" operator="containsText" text="bozacı">
      <formula>NOT(ISERROR(SEARCH(("bozacı"),(A101))))</formula>
    </cfRule>
  </conditionalFormatting>
  <conditionalFormatting sqref="K97">
    <cfRule type="containsText" dxfId="512" priority="685" operator="containsText" text="bulat">
      <formula>NOT(ISERROR(SEARCH(("bulat"),(K97))))</formula>
    </cfRule>
  </conditionalFormatting>
  <conditionalFormatting sqref="K97">
    <cfRule type="containsText" dxfId="511" priority="686" operator="containsText" text="erdal">
      <formula>NOT(ISERROR(SEARCH(("erdal"),(K97))))</formula>
    </cfRule>
  </conditionalFormatting>
  <conditionalFormatting sqref="K97">
    <cfRule type="containsText" dxfId="510" priority="687" operator="containsText" text="atasoy">
      <formula>NOT(ISERROR(SEARCH(("atasoy"),(K97))))</formula>
    </cfRule>
  </conditionalFormatting>
  <conditionalFormatting sqref="K97">
    <cfRule type="containsText" dxfId="509" priority="688" operator="containsText" text="güngüneş">
      <formula>NOT(ISERROR(SEARCH(("güngüneş"),(K97))))</formula>
    </cfRule>
  </conditionalFormatting>
  <conditionalFormatting sqref="K97">
    <cfRule type="containsText" dxfId="508" priority="689" operator="containsText" text="yeşilyurt">
      <formula>NOT(ISERROR(SEARCH(("yeşilyurt"),(K97))))</formula>
    </cfRule>
  </conditionalFormatting>
  <conditionalFormatting sqref="K97">
    <cfRule type="containsText" dxfId="507" priority="690" operator="containsText" text="altun">
      <formula>NOT(ISERROR(SEARCH(("altun"),(K97))))</formula>
    </cfRule>
  </conditionalFormatting>
  <conditionalFormatting sqref="K97">
    <cfRule type="containsText" dxfId="506" priority="691" operator="containsText" text="atasever">
      <formula>NOT(ISERROR(SEARCH(("atasever"),(K97))))</formula>
    </cfRule>
  </conditionalFormatting>
  <conditionalFormatting sqref="K97">
    <cfRule type="containsText" dxfId="505" priority="692" operator="containsText" text="sezer">
      <formula>NOT(ISERROR(SEARCH(("sezer"),(K97))))</formula>
    </cfRule>
  </conditionalFormatting>
  <conditionalFormatting sqref="K97">
    <cfRule type="containsText" dxfId="504" priority="693" operator="containsText" text="geçmiş">
      <formula>NOT(ISERROR(SEARCH(("geçmiş"),(K97))))</formula>
    </cfRule>
  </conditionalFormatting>
  <conditionalFormatting sqref="K97">
    <cfRule type="containsText" dxfId="503" priority="694" operator="containsText" text="yükseltürk">
      <formula>NOT(ISERROR(SEARCH(("yükseltürk"),(K97))))</formula>
    </cfRule>
  </conditionalFormatting>
  <conditionalFormatting sqref="K97">
    <cfRule type="containsText" dxfId="502" priority="695" operator="containsText" text="atasoy">
      <formula>NOT(ISERROR(SEARCH(("atasoy"),(K97))))</formula>
    </cfRule>
  </conditionalFormatting>
  <conditionalFormatting sqref="K97">
    <cfRule type="containsText" dxfId="501" priority="696" operator="containsText" text="gürer">
      <formula>NOT(ISERROR(SEARCH(("gürer"),(K97))))</formula>
    </cfRule>
  </conditionalFormatting>
  <conditionalFormatting sqref="K97">
    <cfRule type="containsText" dxfId="500" priority="697" operator="containsText" text="karadere">
      <formula>NOT(ISERROR(SEARCH(("karadere"),(K97))))</formula>
    </cfRule>
  </conditionalFormatting>
  <conditionalFormatting sqref="K97">
    <cfRule type="containsText" dxfId="499" priority="698" operator="containsText" text="kaya">
      <formula>NOT(ISERROR(SEARCH(("kaya"),(K97))))</formula>
    </cfRule>
  </conditionalFormatting>
  <conditionalFormatting sqref="K97">
    <cfRule type="containsText" dxfId="498" priority="699" operator="containsText" text="güler">
      <formula>NOT(ISERROR(SEARCH(("güler"),(K97))))</formula>
    </cfRule>
  </conditionalFormatting>
  <conditionalFormatting sqref="K97">
    <cfRule type="containsText" dxfId="497" priority="700" operator="containsText" text="dönmez">
      <formula>NOT(ISERROR(SEARCH(("dönmez"),(K97))))</formula>
    </cfRule>
  </conditionalFormatting>
  <conditionalFormatting sqref="K97">
    <cfRule type="containsText" dxfId="496" priority="701" operator="containsText" text="şenay">
      <formula>NOT(ISERROR(SEARCH(("şenay"),(K97))))</formula>
    </cfRule>
  </conditionalFormatting>
  <conditionalFormatting sqref="K97">
    <cfRule type="containsText" dxfId="495" priority="702" operator="containsText" text="altan">
      <formula>NOT(ISERROR(SEARCH(("altan"),(K97))))</formula>
    </cfRule>
  </conditionalFormatting>
  <conditionalFormatting sqref="K97">
    <cfRule type="containsText" dxfId="494" priority="703" operator="containsText" text="bozacı">
      <formula>NOT(ISERROR(SEARCH(("bozacı"),(K97))))</formula>
    </cfRule>
  </conditionalFormatting>
  <conditionalFormatting sqref="B93:B95">
    <cfRule type="containsText" dxfId="493" priority="704" operator="containsText" text="bulat">
      <formula>NOT(ISERROR(SEARCH(("bulat"),(B93))))</formula>
    </cfRule>
  </conditionalFormatting>
  <conditionalFormatting sqref="B93:B95">
    <cfRule type="containsText" dxfId="492" priority="705" operator="containsText" text="erdal">
      <formula>NOT(ISERROR(SEARCH(("erdal"),(B93))))</formula>
    </cfRule>
  </conditionalFormatting>
  <conditionalFormatting sqref="B93:B95">
    <cfRule type="containsText" dxfId="491" priority="706" operator="containsText" text="atasoy">
      <formula>NOT(ISERROR(SEARCH(("atasoy"),(B93))))</formula>
    </cfRule>
  </conditionalFormatting>
  <conditionalFormatting sqref="B93:B95">
    <cfRule type="containsText" dxfId="490" priority="707" operator="containsText" text="güngüneş">
      <formula>NOT(ISERROR(SEARCH(("güngüneş"),(B93))))</formula>
    </cfRule>
  </conditionalFormatting>
  <conditionalFormatting sqref="B93:B95">
    <cfRule type="containsText" dxfId="489" priority="708" operator="containsText" text="yeşilyurt">
      <formula>NOT(ISERROR(SEARCH(("yeşilyurt"),(B93))))</formula>
    </cfRule>
  </conditionalFormatting>
  <conditionalFormatting sqref="B93:B95">
    <cfRule type="containsText" dxfId="488" priority="709" operator="containsText" text="altun">
      <formula>NOT(ISERROR(SEARCH(("altun"),(B93))))</formula>
    </cfRule>
  </conditionalFormatting>
  <conditionalFormatting sqref="B93:B95">
    <cfRule type="containsText" dxfId="487" priority="710" operator="containsText" text="atasever">
      <formula>NOT(ISERROR(SEARCH(("atasever"),(B93))))</formula>
    </cfRule>
  </conditionalFormatting>
  <conditionalFormatting sqref="B93:B95">
    <cfRule type="containsText" dxfId="486" priority="711" operator="containsText" text="sezer">
      <formula>NOT(ISERROR(SEARCH(("sezer"),(B93))))</formula>
    </cfRule>
  </conditionalFormatting>
  <conditionalFormatting sqref="B93:B95">
    <cfRule type="containsText" dxfId="485" priority="712" operator="containsText" text="geçmiş">
      <formula>NOT(ISERROR(SEARCH(("geçmiş"),(B93))))</formula>
    </cfRule>
  </conditionalFormatting>
  <conditionalFormatting sqref="B93:B95">
    <cfRule type="containsText" dxfId="484" priority="713" operator="containsText" text="yükseltürk">
      <formula>NOT(ISERROR(SEARCH(("yükseltürk"),(B93))))</formula>
    </cfRule>
  </conditionalFormatting>
  <conditionalFormatting sqref="B93:B95">
    <cfRule type="containsText" dxfId="483" priority="714" operator="containsText" text="atasoy">
      <formula>NOT(ISERROR(SEARCH(("atasoy"),(B93))))</formula>
    </cfRule>
  </conditionalFormatting>
  <conditionalFormatting sqref="B93:B95">
    <cfRule type="containsText" dxfId="482" priority="715" operator="containsText" text="gürer">
      <formula>NOT(ISERROR(SEARCH(("gürer"),(B93))))</formula>
    </cfRule>
  </conditionalFormatting>
  <conditionalFormatting sqref="B93:B95">
    <cfRule type="containsText" dxfId="481" priority="716" operator="containsText" text="karadere">
      <formula>NOT(ISERROR(SEARCH(("karadere"),(B93))))</formula>
    </cfRule>
  </conditionalFormatting>
  <conditionalFormatting sqref="B93:B95">
    <cfRule type="containsText" dxfId="480" priority="717" operator="containsText" text="kaya">
      <formula>NOT(ISERROR(SEARCH(("kaya"),(B93))))</formula>
    </cfRule>
  </conditionalFormatting>
  <conditionalFormatting sqref="B93:B95">
    <cfRule type="containsText" dxfId="479" priority="718" operator="containsText" text="güler">
      <formula>NOT(ISERROR(SEARCH(("güler"),(B93))))</formula>
    </cfRule>
  </conditionalFormatting>
  <conditionalFormatting sqref="B93:B95">
    <cfRule type="containsText" dxfId="478" priority="719" operator="containsText" text="dönmez">
      <formula>NOT(ISERROR(SEARCH(("dönmez"),(B93))))</formula>
    </cfRule>
  </conditionalFormatting>
  <conditionalFormatting sqref="B93:B95">
    <cfRule type="containsText" dxfId="477" priority="720" operator="containsText" text="şenay">
      <formula>NOT(ISERROR(SEARCH(("şenay"),(B93))))</formula>
    </cfRule>
  </conditionalFormatting>
  <conditionalFormatting sqref="B93:B95">
    <cfRule type="containsText" dxfId="476" priority="721" operator="containsText" text="altan">
      <formula>NOT(ISERROR(SEARCH(("altan"),(B93))))</formula>
    </cfRule>
  </conditionalFormatting>
  <conditionalFormatting sqref="B93:B95">
    <cfRule type="containsText" dxfId="475" priority="722" operator="containsText" text="bozacı">
      <formula>NOT(ISERROR(SEARCH(("bozacı"),(B93))))</formula>
    </cfRule>
  </conditionalFormatting>
  <conditionalFormatting sqref="AI30:AI32">
    <cfRule type="containsText" dxfId="474" priority="723" operator="containsText" text="bulat">
      <formula>NOT(ISERROR(SEARCH(("bulat"),(AI30))))</formula>
    </cfRule>
  </conditionalFormatting>
  <conditionalFormatting sqref="AI30:AI32">
    <cfRule type="containsText" dxfId="473" priority="724" operator="containsText" text="erdal">
      <formula>NOT(ISERROR(SEARCH(("erdal"),(AI30))))</formula>
    </cfRule>
  </conditionalFormatting>
  <conditionalFormatting sqref="AI30:AI32">
    <cfRule type="containsText" dxfId="472" priority="725" operator="containsText" text="atasoy">
      <formula>NOT(ISERROR(SEARCH(("atasoy"),(AI30))))</formula>
    </cfRule>
  </conditionalFormatting>
  <conditionalFormatting sqref="AI30:AI32">
    <cfRule type="containsText" dxfId="471" priority="726" operator="containsText" text="güngüneş">
      <formula>NOT(ISERROR(SEARCH(("güngüneş"),(AI30))))</formula>
    </cfRule>
  </conditionalFormatting>
  <conditionalFormatting sqref="AI30:AI32">
    <cfRule type="containsText" dxfId="470" priority="727" operator="containsText" text="yeşilyurt">
      <formula>NOT(ISERROR(SEARCH(("yeşilyurt"),(AI30))))</formula>
    </cfRule>
  </conditionalFormatting>
  <conditionalFormatting sqref="AI30:AI32">
    <cfRule type="containsText" dxfId="469" priority="728" operator="containsText" text="altun">
      <formula>NOT(ISERROR(SEARCH(("altun"),(AI30))))</formula>
    </cfRule>
  </conditionalFormatting>
  <conditionalFormatting sqref="AI30:AI32">
    <cfRule type="containsText" dxfId="468" priority="729" operator="containsText" text="atasever">
      <formula>NOT(ISERROR(SEARCH(("atasever"),(AI30))))</formula>
    </cfRule>
  </conditionalFormatting>
  <conditionalFormatting sqref="AI30:AI32">
    <cfRule type="containsText" dxfId="467" priority="730" operator="containsText" text="sezer">
      <formula>NOT(ISERROR(SEARCH(("sezer"),(AI30))))</formula>
    </cfRule>
  </conditionalFormatting>
  <conditionalFormatting sqref="AI30:AI32">
    <cfRule type="containsText" dxfId="466" priority="731" operator="containsText" text="geçmiş">
      <formula>NOT(ISERROR(SEARCH(("geçmiş"),(AI30))))</formula>
    </cfRule>
  </conditionalFormatting>
  <conditionalFormatting sqref="AI30:AI32">
    <cfRule type="containsText" dxfId="465" priority="732" operator="containsText" text="yükseltürk">
      <formula>NOT(ISERROR(SEARCH(("yükseltürk"),(AI30))))</formula>
    </cfRule>
  </conditionalFormatting>
  <conditionalFormatting sqref="AI30:AI32">
    <cfRule type="containsText" dxfId="464" priority="733" operator="containsText" text="atasoy">
      <formula>NOT(ISERROR(SEARCH(("atasoy"),(AI30))))</formula>
    </cfRule>
  </conditionalFormatting>
  <conditionalFormatting sqref="AI30:AI32">
    <cfRule type="containsText" dxfId="463" priority="734" operator="containsText" text="gürer">
      <formula>NOT(ISERROR(SEARCH(("gürer"),(AI30))))</formula>
    </cfRule>
  </conditionalFormatting>
  <conditionalFormatting sqref="AI30:AI32">
    <cfRule type="containsText" dxfId="462" priority="735" operator="containsText" text="karadere">
      <formula>NOT(ISERROR(SEARCH(("karadere"),(AI30))))</formula>
    </cfRule>
  </conditionalFormatting>
  <conditionalFormatting sqref="AI30:AI32">
    <cfRule type="containsText" dxfId="461" priority="736" operator="containsText" text="kaya">
      <formula>NOT(ISERROR(SEARCH(("kaya"),(AI30))))</formula>
    </cfRule>
  </conditionalFormatting>
  <conditionalFormatting sqref="AI30:AI32">
    <cfRule type="containsText" dxfId="460" priority="737" operator="containsText" text="güler">
      <formula>NOT(ISERROR(SEARCH(("güler"),(AI30))))</formula>
    </cfRule>
  </conditionalFormatting>
  <conditionalFormatting sqref="AI30:AI32">
    <cfRule type="containsText" dxfId="459" priority="738" operator="containsText" text="dönmez">
      <formula>NOT(ISERROR(SEARCH(("dönmez"),(AI30))))</formula>
    </cfRule>
  </conditionalFormatting>
  <conditionalFormatting sqref="AI30:AI32">
    <cfRule type="containsText" dxfId="458" priority="739" operator="containsText" text="şenay">
      <formula>NOT(ISERROR(SEARCH(("şenay"),(AI30))))</formula>
    </cfRule>
  </conditionalFormatting>
  <conditionalFormatting sqref="AI30:AI32">
    <cfRule type="containsText" dxfId="457" priority="740" operator="containsText" text="altan">
      <formula>NOT(ISERROR(SEARCH(("altan"),(AI30))))</formula>
    </cfRule>
  </conditionalFormatting>
  <conditionalFormatting sqref="AI30:AI32">
    <cfRule type="containsText" dxfId="456" priority="741" operator="containsText" text="bozacı">
      <formula>NOT(ISERROR(SEARCH(("bozacı"),(AI30))))</formula>
    </cfRule>
  </conditionalFormatting>
  <conditionalFormatting sqref="AT77:AT79">
    <cfRule type="containsText" dxfId="455" priority="742" operator="containsText" text="bulat">
      <formula>NOT(ISERROR(SEARCH(("bulat"),(AT77))))</formula>
    </cfRule>
  </conditionalFormatting>
  <conditionalFormatting sqref="AT77:AT79">
    <cfRule type="containsText" dxfId="454" priority="743" operator="containsText" text="erdal">
      <formula>NOT(ISERROR(SEARCH(("erdal"),(AT77))))</formula>
    </cfRule>
  </conditionalFormatting>
  <conditionalFormatting sqref="AT77:AT79">
    <cfRule type="containsText" dxfId="453" priority="744" operator="containsText" text="atasoy">
      <formula>NOT(ISERROR(SEARCH(("atasoy"),(AT77))))</formula>
    </cfRule>
  </conditionalFormatting>
  <conditionalFormatting sqref="AT77:AT79">
    <cfRule type="containsText" dxfId="452" priority="745" operator="containsText" text="güngüneş">
      <formula>NOT(ISERROR(SEARCH(("güngüneş"),(AT77))))</formula>
    </cfRule>
  </conditionalFormatting>
  <conditionalFormatting sqref="AT77:AT79">
    <cfRule type="containsText" dxfId="451" priority="746" operator="containsText" text="yeşilyurt">
      <formula>NOT(ISERROR(SEARCH(("yeşilyurt"),(AT77))))</formula>
    </cfRule>
  </conditionalFormatting>
  <conditionalFormatting sqref="AT77:AT79">
    <cfRule type="containsText" dxfId="450" priority="747" operator="containsText" text="altun">
      <formula>NOT(ISERROR(SEARCH(("altun"),(AT77))))</formula>
    </cfRule>
  </conditionalFormatting>
  <conditionalFormatting sqref="AT77:AT79">
    <cfRule type="containsText" dxfId="449" priority="748" operator="containsText" text="atasever">
      <formula>NOT(ISERROR(SEARCH(("atasever"),(AT77))))</formula>
    </cfRule>
  </conditionalFormatting>
  <conditionalFormatting sqref="AT77:AT79">
    <cfRule type="containsText" dxfId="448" priority="749" operator="containsText" text="sezer">
      <formula>NOT(ISERROR(SEARCH(("sezer"),(AT77))))</formula>
    </cfRule>
  </conditionalFormatting>
  <conditionalFormatting sqref="AT77:AT79">
    <cfRule type="containsText" dxfId="447" priority="750" operator="containsText" text="geçmiş">
      <formula>NOT(ISERROR(SEARCH(("geçmiş"),(AT77))))</formula>
    </cfRule>
  </conditionalFormatting>
  <conditionalFormatting sqref="AT77:AT79">
    <cfRule type="containsText" dxfId="446" priority="751" operator="containsText" text="yükseltürk">
      <formula>NOT(ISERROR(SEARCH(("yükseltürk"),(AT77))))</formula>
    </cfRule>
  </conditionalFormatting>
  <conditionalFormatting sqref="AT77:AT79">
    <cfRule type="containsText" dxfId="445" priority="752" operator="containsText" text="atasoy">
      <formula>NOT(ISERROR(SEARCH(("atasoy"),(AT77))))</formula>
    </cfRule>
  </conditionalFormatting>
  <conditionalFormatting sqref="AT77:AT79">
    <cfRule type="containsText" dxfId="444" priority="753" operator="containsText" text="gürer">
      <formula>NOT(ISERROR(SEARCH(("gürer"),(AT77))))</formula>
    </cfRule>
  </conditionalFormatting>
  <conditionalFormatting sqref="AT77:AT79">
    <cfRule type="containsText" dxfId="443" priority="754" operator="containsText" text="karadere">
      <formula>NOT(ISERROR(SEARCH(("karadere"),(AT77))))</formula>
    </cfRule>
  </conditionalFormatting>
  <conditionalFormatting sqref="AT77:AT79">
    <cfRule type="containsText" dxfId="442" priority="755" operator="containsText" text="kaya">
      <formula>NOT(ISERROR(SEARCH(("kaya"),(AT77))))</formula>
    </cfRule>
  </conditionalFormatting>
  <conditionalFormatting sqref="AT77:AT79">
    <cfRule type="containsText" dxfId="441" priority="756" operator="containsText" text="güler">
      <formula>NOT(ISERROR(SEARCH(("güler"),(AT77))))</formula>
    </cfRule>
  </conditionalFormatting>
  <conditionalFormatting sqref="AT77:AT79">
    <cfRule type="containsText" dxfId="440" priority="757" operator="containsText" text="dönmez">
      <formula>NOT(ISERROR(SEARCH(("dönmez"),(AT77))))</formula>
    </cfRule>
  </conditionalFormatting>
  <conditionalFormatting sqref="AT77:AT79">
    <cfRule type="containsText" dxfId="439" priority="758" operator="containsText" text="şenay">
      <formula>NOT(ISERROR(SEARCH(("şenay"),(AT77))))</formula>
    </cfRule>
  </conditionalFormatting>
  <conditionalFormatting sqref="AT77:AT79">
    <cfRule type="containsText" dxfId="438" priority="759" operator="containsText" text="altan">
      <formula>NOT(ISERROR(SEARCH(("altan"),(AT77))))</formula>
    </cfRule>
  </conditionalFormatting>
  <conditionalFormatting sqref="AT77:AT79">
    <cfRule type="containsText" dxfId="437" priority="760" operator="containsText" text="bozacı">
      <formula>NOT(ISERROR(SEARCH(("bozacı"),(AT77))))</formula>
    </cfRule>
  </conditionalFormatting>
  <conditionalFormatting sqref="AI17:AI19">
    <cfRule type="containsText" dxfId="436" priority="761" operator="containsText" text="bulat">
      <formula>NOT(ISERROR(SEARCH(("bulat"),(AI17))))</formula>
    </cfRule>
  </conditionalFormatting>
  <conditionalFormatting sqref="AI17:AI19">
    <cfRule type="containsText" dxfId="435" priority="762" operator="containsText" text="erdal">
      <formula>NOT(ISERROR(SEARCH(("erdal"),(AI17))))</formula>
    </cfRule>
  </conditionalFormatting>
  <conditionalFormatting sqref="AI17:AI19">
    <cfRule type="containsText" dxfId="434" priority="763" operator="containsText" text="atasoy">
      <formula>NOT(ISERROR(SEARCH(("atasoy"),(AI17))))</formula>
    </cfRule>
  </conditionalFormatting>
  <conditionalFormatting sqref="AI17:AI19">
    <cfRule type="containsText" dxfId="433" priority="764" operator="containsText" text="güngüneş">
      <formula>NOT(ISERROR(SEARCH(("güngüneş"),(AI17))))</formula>
    </cfRule>
  </conditionalFormatting>
  <conditionalFormatting sqref="AI17:AI19">
    <cfRule type="containsText" dxfId="432" priority="765" operator="containsText" text="yeşilyurt">
      <formula>NOT(ISERROR(SEARCH(("yeşilyurt"),(AI17))))</formula>
    </cfRule>
  </conditionalFormatting>
  <conditionalFormatting sqref="AI17:AI19">
    <cfRule type="containsText" dxfId="431" priority="766" operator="containsText" text="altun">
      <formula>NOT(ISERROR(SEARCH(("altun"),(AI17))))</formula>
    </cfRule>
  </conditionalFormatting>
  <conditionalFormatting sqref="AI17:AI19">
    <cfRule type="containsText" dxfId="430" priority="767" operator="containsText" text="atasever">
      <formula>NOT(ISERROR(SEARCH(("atasever"),(AI17))))</formula>
    </cfRule>
  </conditionalFormatting>
  <conditionalFormatting sqref="AI17:AI19">
    <cfRule type="containsText" dxfId="429" priority="768" operator="containsText" text="sezer">
      <formula>NOT(ISERROR(SEARCH(("sezer"),(AI17))))</formula>
    </cfRule>
  </conditionalFormatting>
  <conditionalFormatting sqref="AI17:AI19">
    <cfRule type="containsText" dxfId="428" priority="769" operator="containsText" text="geçmiş">
      <formula>NOT(ISERROR(SEARCH(("geçmiş"),(AI17))))</formula>
    </cfRule>
  </conditionalFormatting>
  <conditionalFormatting sqref="AI17:AI19">
    <cfRule type="containsText" dxfId="427" priority="770" operator="containsText" text="yükseltürk">
      <formula>NOT(ISERROR(SEARCH(("yükseltürk"),(AI17))))</formula>
    </cfRule>
  </conditionalFormatting>
  <conditionalFormatting sqref="AI17:AI19">
    <cfRule type="containsText" dxfId="426" priority="771" operator="containsText" text="atasoy">
      <formula>NOT(ISERROR(SEARCH(("atasoy"),(AI17))))</formula>
    </cfRule>
  </conditionalFormatting>
  <conditionalFormatting sqref="AI17:AI19">
    <cfRule type="containsText" dxfId="425" priority="772" operator="containsText" text="gürer">
      <formula>NOT(ISERROR(SEARCH(("gürer"),(AI17))))</formula>
    </cfRule>
  </conditionalFormatting>
  <conditionalFormatting sqref="AI17:AI19">
    <cfRule type="containsText" dxfId="424" priority="773" operator="containsText" text="karadere">
      <formula>NOT(ISERROR(SEARCH(("karadere"),(AI17))))</formula>
    </cfRule>
  </conditionalFormatting>
  <conditionalFormatting sqref="AI17:AI19">
    <cfRule type="containsText" dxfId="423" priority="774" operator="containsText" text="kaya">
      <formula>NOT(ISERROR(SEARCH(("kaya"),(AI17))))</formula>
    </cfRule>
  </conditionalFormatting>
  <conditionalFormatting sqref="AI17:AI19">
    <cfRule type="containsText" dxfId="422" priority="775" operator="containsText" text="güler">
      <formula>NOT(ISERROR(SEARCH(("güler"),(AI17))))</formula>
    </cfRule>
  </conditionalFormatting>
  <conditionalFormatting sqref="AI17:AI19">
    <cfRule type="containsText" dxfId="421" priority="776" operator="containsText" text="dönmez">
      <formula>NOT(ISERROR(SEARCH(("dönmez"),(AI17))))</formula>
    </cfRule>
  </conditionalFormatting>
  <conditionalFormatting sqref="AI17:AI19">
    <cfRule type="containsText" dxfId="420" priority="777" operator="containsText" text="şenay">
      <formula>NOT(ISERROR(SEARCH(("şenay"),(AI17))))</formula>
    </cfRule>
  </conditionalFormatting>
  <conditionalFormatting sqref="AI17:AI19">
    <cfRule type="containsText" dxfId="419" priority="778" operator="containsText" text="altan">
      <formula>NOT(ISERROR(SEARCH(("altan"),(AI17))))</formula>
    </cfRule>
  </conditionalFormatting>
  <conditionalFormatting sqref="AI17:AI19">
    <cfRule type="containsText" dxfId="418" priority="779" operator="containsText" text="bozacı">
      <formula>NOT(ISERROR(SEARCH(("bozacı"),(AI17))))</formula>
    </cfRule>
  </conditionalFormatting>
  <conditionalFormatting sqref="AI9:AI11">
    <cfRule type="containsText" dxfId="417" priority="780" operator="containsText" text="bulat">
      <formula>NOT(ISERROR(SEARCH(("bulat"),(AI9))))</formula>
    </cfRule>
  </conditionalFormatting>
  <conditionalFormatting sqref="AI9:AI11">
    <cfRule type="containsText" dxfId="416" priority="781" operator="containsText" text="erdal">
      <formula>NOT(ISERROR(SEARCH(("erdal"),(AI9))))</formula>
    </cfRule>
  </conditionalFormatting>
  <conditionalFormatting sqref="AI9:AI11">
    <cfRule type="containsText" dxfId="415" priority="782" operator="containsText" text="atasoy">
      <formula>NOT(ISERROR(SEARCH(("atasoy"),(AI9))))</formula>
    </cfRule>
  </conditionalFormatting>
  <conditionalFormatting sqref="AI9:AI11">
    <cfRule type="containsText" dxfId="414" priority="783" operator="containsText" text="güngüneş">
      <formula>NOT(ISERROR(SEARCH(("güngüneş"),(AI9))))</formula>
    </cfRule>
  </conditionalFormatting>
  <conditionalFormatting sqref="AI9:AI11">
    <cfRule type="containsText" dxfId="413" priority="784" operator="containsText" text="yeşilyurt">
      <formula>NOT(ISERROR(SEARCH(("yeşilyurt"),(AI9))))</formula>
    </cfRule>
  </conditionalFormatting>
  <conditionalFormatting sqref="AI9:AI11">
    <cfRule type="containsText" dxfId="412" priority="785" operator="containsText" text="altun">
      <formula>NOT(ISERROR(SEARCH(("altun"),(AI9))))</formula>
    </cfRule>
  </conditionalFormatting>
  <conditionalFormatting sqref="AI9:AI11">
    <cfRule type="containsText" dxfId="411" priority="786" operator="containsText" text="atasever">
      <formula>NOT(ISERROR(SEARCH(("atasever"),(AI9))))</formula>
    </cfRule>
  </conditionalFormatting>
  <conditionalFormatting sqref="AI9:AI11">
    <cfRule type="containsText" dxfId="410" priority="787" operator="containsText" text="sezer">
      <formula>NOT(ISERROR(SEARCH(("sezer"),(AI9))))</formula>
    </cfRule>
  </conditionalFormatting>
  <conditionalFormatting sqref="AI9:AI11">
    <cfRule type="containsText" dxfId="409" priority="788" operator="containsText" text="geçmiş">
      <formula>NOT(ISERROR(SEARCH(("geçmiş"),(AI9))))</formula>
    </cfRule>
  </conditionalFormatting>
  <conditionalFormatting sqref="AI9:AI11">
    <cfRule type="containsText" dxfId="408" priority="789" operator="containsText" text="yükseltürk">
      <formula>NOT(ISERROR(SEARCH(("yükseltürk"),(AI9))))</formula>
    </cfRule>
  </conditionalFormatting>
  <conditionalFormatting sqref="AI9:AI11">
    <cfRule type="containsText" dxfId="407" priority="790" operator="containsText" text="atasoy">
      <formula>NOT(ISERROR(SEARCH(("atasoy"),(AI9))))</formula>
    </cfRule>
  </conditionalFormatting>
  <conditionalFormatting sqref="AI9:AI11">
    <cfRule type="containsText" dxfId="406" priority="791" operator="containsText" text="gürer">
      <formula>NOT(ISERROR(SEARCH(("gürer"),(AI9))))</formula>
    </cfRule>
  </conditionalFormatting>
  <conditionalFormatting sqref="AI9:AI11">
    <cfRule type="containsText" dxfId="405" priority="792" operator="containsText" text="karadere">
      <formula>NOT(ISERROR(SEARCH(("karadere"),(AI9))))</formula>
    </cfRule>
  </conditionalFormatting>
  <conditionalFormatting sqref="AI9:AI11">
    <cfRule type="containsText" dxfId="404" priority="793" operator="containsText" text="kaya">
      <formula>NOT(ISERROR(SEARCH(("kaya"),(AI9))))</formula>
    </cfRule>
  </conditionalFormatting>
  <conditionalFormatting sqref="AI9:AI11">
    <cfRule type="containsText" dxfId="403" priority="794" operator="containsText" text="güler">
      <formula>NOT(ISERROR(SEARCH(("güler"),(AI9))))</formula>
    </cfRule>
  </conditionalFormatting>
  <conditionalFormatting sqref="AI9:AI11">
    <cfRule type="containsText" dxfId="402" priority="795" operator="containsText" text="dönmez">
      <formula>NOT(ISERROR(SEARCH(("dönmez"),(AI9))))</formula>
    </cfRule>
  </conditionalFormatting>
  <conditionalFormatting sqref="AI9:AI11">
    <cfRule type="containsText" dxfId="401" priority="796" operator="containsText" text="şenay">
      <formula>NOT(ISERROR(SEARCH(("şenay"),(AI9))))</formula>
    </cfRule>
  </conditionalFormatting>
  <conditionalFormatting sqref="AI9:AI11">
    <cfRule type="containsText" dxfId="400" priority="797" operator="containsText" text="altan">
      <formula>NOT(ISERROR(SEARCH(("altan"),(AI9))))</formula>
    </cfRule>
  </conditionalFormatting>
  <conditionalFormatting sqref="AI9:AI11">
    <cfRule type="containsText" dxfId="399" priority="798" operator="containsText" text="bozacı">
      <formula>NOT(ISERROR(SEARCH(("bozacı"),(AI9))))</formula>
    </cfRule>
  </conditionalFormatting>
  <conditionalFormatting sqref="AS86:AS87">
    <cfRule type="containsText" dxfId="398" priority="799" operator="containsText" text="bulat">
      <formula>NOT(ISERROR(SEARCH(("bulat"),(AS86))))</formula>
    </cfRule>
  </conditionalFormatting>
  <conditionalFormatting sqref="AS86:AS87">
    <cfRule type="containsText" dxfId="397" priority="800" operator="containsText" text="erdal">
      <formula>NOT(ISERROR(SEARCH(("erdal"),(AS86))))</formula>
    </cfRule>
  </conditionalFormatting>
  <conditionalFormatting sqref="AS86:AS87">
    <cfRule type="containsText" dxfId="396" priority="801" operator="containsText" text="atasoy">
      <formula>NOT(ISERROR(SEARCH(("atasoy"),(AS86))))</formula>
    </cfRule>
  </conditionalFormatting>
  <conditionalFormatting sqref="AS86:AS87">
    <cfRule type="containsText" dxfId="395" priority="802" operator="containsText" text="güngüneş">
      <formula>NOT(ISERROR(SEARCH(("güngüneş"),(AS86))))</formula>
    </cfRule>
  </conditionalFormatting>
  <conditionalFormatting sqref="AS86:AS87">
    <cfRule type="containsText" dxfId="394" priority="803" operator="containsText" text="yeşilyurt">
      <formula>NOT(ISERROR(SEARCH(("yeşilyurt"),(AS86))))</formula>
    </cfRule>
  </conditionalFormatting>
  <conditionalFormatting sqref="AS86:AS87">
    <cfRule type="containsText" dxfId="393" priority="804" operator="containsText" text="altun">
      <formula>NOT(ISERROR(SEARCH(("altun"),(AS86))))</formula>
    </cfRule>
  </conditionalFormatting>
  <conditionalFormatting sqref="AS86:AS87">
    <cfRule type="containsText" dxfId="392" priority="805" operator="containsText" text="atasever">
      <formula>NOT(ISERROR(SEARCH(("atasever"),(AS86))))</formula>
    </cfRule>
  </conditionalFormatting>
  <conditionalFormatting sqref="AS86:AS87">
    <cfRule type="containsText" dxfId="391" priority="806" operator="containsText" text="sezer">
      <formula>NOT(ISERROR(SEARCH(("sezer"),(AS86))))</formula>
    </cfRule>
  </conditionalFormatting>
  <conditionalFormatting sqref="AS86:AS87">
    <cfRule type="containsText" dxfId="390" priority="807" operator="containsText" text="geçmiş">
      <formula>NOT(ISERROR(SEARCH(("geçmiş"),(AS86))))</formula>
    </cfRule>
  </conditionalFormatting>
  <conditionalFormatting sqref="AS86:AS87">
    <cfRule type="containsText" dxfId="389" priority="808" operator="containsText" text="yükseltürk">
      <formula>NOT(ISERROR(SEARCH(("yükseltürk"),(AS86))))</formula>
    </cfRule>
  </conditionalFormatting>
  <conditionalFormatting sqref="AS86:AS87">
    <cfRule type="containsText" dxfId="388" priority="809" operator="containsText" text="atasoy">
      <formula>NOT(ISERROR(SEARCH(("atasoy"),(AS86))))</formula>
    </cfRule>
  </conditionalFormatting>
  <conditionalFormatting sqref="AS86:AS87">
    <cfRule type="containsText" dxfId="387" priority="810" operator="containsText" text="gürer">
      <formula>NOT(ISERROR(SEARCH(("gürer"),(AS86))))</formula>
    </cfRule>
  </conditionalFormatting>
  <conditionalFormatting sqref="AS86:AS87">
    <cfRule type="containsText" dxfId="386" priority="811" operator="containsText" text="karadere">
      <formula>NOT(ISERROR(SEARCH(("karadere"),(AS86))))</formula>
    </cfRule>
  </conditionalFormatting>
  <conditionalFormatting sqref="AS86:AS87">
    <cfRule type="containsText" dxfId="385" priority="812" operator="containsText" text="kaya">
      <formula>NOT(ISERROR(SEARCH(("kaya"),(AS86))))</formula>
    </cfRule>
  </conditionalFormatting>
  <conditionalFormatting sqref="AS86:AS87">
    <cfRule type="containsText" dxfId="384" priority="813" operator="containsText" text="güler">
      <formula>NOT(ISERROR(SEARCH(("güler"),(AS86))))</formula>
    </cfRule>
  </conditionalFormatting>
  <conditionalFormatting sqref="AS86:AS87">
    <cfRule type="containsText" dxfId="383" priority="814" operator="containsText" text="dönmez">
      <formula>NOT(ISERROR(SEARCH(("dönmez"),(AS86))))</formula>
    </cfRule>
  </conditionalFormatting>
  <conditionalFormatting sqref="AS86:AS87">
    <cfRule type="containsText" dxfId="382" priority="815" operator="containsText" text="şenay">
      <formula>NOT(ISERROR(SEARCH(("şenay"),(AS86))))</formula>
    </cfRule>
  </conditionalFormatting>
  <conditionalFormatting sqref="AS86:AS87">
    <cfRule type="containsText" dxfId="381" priority="816" operator="containsText" text="altan">
      <formula>NOT(ISERROR(SEARCH(("altan"),(AS86))))</formula>
    </cfRule>
  </conditionalFormatting>
  <conditionalFormatting sqref="AS86:AS87">
    <cfRule type="containsText" dxfId="380" priority="817" operator="containsText" text="bozacı">
      <formula>NOT(ISERROR(SEARCH(("bozacı"),(AS86))))</formula>
    </cfRule>
  </conditionalFormatting>
  <conditionalFormatting sqref="B101:B102">
    <cfRule type="containsText" dxfId="379" priority="818" operator="containsText" text="bulat">
      <formula>NOT(ISERROR(SEARCH(("bulat"),(B101))))</formula>
    </cfRule>
  </conditionalFormatting>
  <conditionalFormatting sqref="B101:B102">
    <cfRule type="containsText" dxfId="378" priority="819" operator="containsText" text="erdal">
      <formula>NOT(ISERROR(SEARCH(("erdal"),(B101))))</formula>
    </cfRule>
  </conditionalFormatting>
  <conditionalFormatting sqref="B101:B102">
    <cfRule type="containsText" dxfId="377" priority="820" operator="containsText" text="atasoy">
      <formula>NOT(ISERROR(SEARCH(("atasoy"),(B101))))</formula>
    </cfRule>
  </conditionalFormatting>
  <conditionalFormatting sqref="B101:B102">
    <cfRule type="containsText" dxfId="376" priority="821" operator="containsText" text="güngüneş">
      <formula>NOT(ISERROR(SEARCH(("güngüneş"),(B101))))</formula>
    </cfRule>
  </conditionalFormatting>
  <conditionalFormatting sqref="B101:B102">
    <cfRule type="containsText" dxfId="375" priority="822" operator="containsText" text="yeşilyurt">
      <formula>NOT(ISERROR(SEARCH(("yeşilyurt"),(B101))))</formula>
    </cfRule>
  </conditionalFormatting>
  <conditionalFormatting sqref="B101:B102">
    <cfRule type="containsText" dxfId="374" priority="823" operator="containsText" text="altun">
      <formula>NOT(ISERROR(SEARCH(("altun"),(B101))))</formula>
    </cfRule>
  </conditionalFormatting>
  <conditionalFormatting sqref="B101:B102">
    <cfRule type="containsText" dxfId="373" priority="824" operator="containsText" text="atasever">
      <formula>NOT(ISERROR(SEARCH(("atasever"),(B101))))</formula>
    </cfRule>
  </conditionalFormatting>
  <conditionalFormatting sqref="B101:B102">
    <cfRule type="containsText" dxfId="372" priority="825" operator="containsText" text="sezer">
      <formula>NOT(ISERROR(SEARCH(("sezer"),(B101))))</formula>
    </cfRule>
  </conditionalFormatting>
  <conditionalFormatting sqref="B101:B102">
    <cfRule type="containsText" dxfId="371" priority="826" operator="containsText" text="geçmiş">
      <formula>NOT(ISERROR(SEARCH(("geçmiş"),(B101))))</formula>
    </cfRule>
  </conditionalFormatting>
  <conditionalFormatting sqref="B101:B102">
    <cfRule type="containsText" dxfId="370" priority="827" operator="containsText" text="yükseltürk">
      <formula>NOT(ISERROR(SEARCH(("yükseltürk"),(B101))))</formula>
    </cfRule>
  </conditionalFormatting>
  <conditionalFormatting sqref="B101:B102">
    <cfRule type="containsText" dxfId="369" priority="828" operator="containsText" text="atasoy">
      <formula>NOT(ISERROR(SEARCH(("atasoy"),(B101))))</formula>
    </cfRule>
  </conditionalFormatting>
  <conditionalFormatting sqref="B101:B102">
    <cfRule type="containsText" dxfId="368" priority="829" operator="containsText" text="gürer">
      <formula>NOT(ISERROR(SEARCH(("gürer"),(B101))))</formula>
    </cfRule>
  </conditionalFormatting>
  <conditionalFormatting sqref="B101:B102">
    <cfRule type="containsText" dxfId="367" priority="830" operator="containsText" text="karadere">
      <formula>NOT(ISERROR(SEARCH(("karadere"),(B101))))</formula>
    </cfRule>
  </conditionalFormatting>
  <conditionalFormatting sqref="B101:B102">
    <cfRule type="containsText" dxfId="366" priority="831" operator="containsText" text="kaya">
      <formula>NOT(ISERROR(SEARCH(("kaya"),(B101))))</formula>
    </cfRule>
  </conditionalFormatting>
  <conditionalFormatting sqref="B101:B102">
    <cfRule type="containsText" dxfId="365" priority="832" operator="containsText" text="güler">
      <formula>NOT(ISERROR(SEARCH(("güler"),(B101))))</formula>
    </cfRule>
  </conditionalFormatting>
  <conditionalFormatting sqref="B101:B102">
    <cfRule type="containsText" dxfId="364" priority="833" operator="containsText" text="dönmez">
      <formula>NOT(ISERROR(SEARCH(("dönmez"),(B101))))</formula>
    </cfRule>
  </conditionalFormatting>
  <conditionalFormatting sqref="B101:B102">
    <cfRule type="containsText" dxfId="363" priority="834" operator="containsText" text="şenay">
      <formula>NOT(ISERROR(SEARCH(("şenay"),(B101))))</formula>
    </cfRule>
  </conditionalFormatting>
  <conditionalFormatting sqref="B101:B102">
    <cfRule type="containsText" dxfId="362" priority="835" operator="containsText" text="altan">
      <formula>NOT(ISERROR(SEARCH(("altan"),(B101))))</formula>
    </cfRule>
  </conditionalFormatting>
  <conditionalFormatting sqref="B101:B102">
    <cfRule type="containsText" dxfId="361" priority="836" operator="containsText" text="bozacı">
      <formula>NOT(ISERROR(SEARCH(("bozacı"),(B101))))</formula>
    </cfRule>
  </conditionalFormatting>
  <conditionalFormatting sqref="C89:E96">
    <cfRule type="containsText" dxfId="360" priority="20" operator="containsText" text="bulat">
      <formula>NOT(ISERROR(SEARCH(("bulat"),(C89))))</formula>
    </cfRule>
  </conditionalFormatting>
  <conditionalFormatting sqref="C89:E96">
    <cfRule type="containsText" dxfId="359" priority="21" operator="containsText" text="erdal">
      <formula>NOT(ISERROR(SEARCH(("erdal"),(C89))))</formula>
    </cfRule>
  </conditionalFormatting>
  <conditionalFormatting sqref="C89:E96">
    <cfRule type="containsText" dxfId="358" priority="22" operator="containsText" text="atasoy">
      <formula>NOT(ISERROR(SEARCH(("atasoy"),(C89))))</formula>
    </cfRule>
  </conditionalFormatting>
  <conditionalFormatting sqref="C89:E96">
    <cfRule type="containsText" dxfId="357" priority="23" operator="containsText" text="güngüneş">
      <formula>NOT(ISERROR(SEARCH(("güngüneş"),(C89))))</formula>
    </cfRule>
  </conditionalFormatting>
  <conditionalFormatting sqref="C89:E96">
    <cfRule type="containsText" dxfId="356" priority="24" operator="containsText" text="yeşilyurt">
      <formula>NOT(ISERROR(SEARCH(("yeşilyurt"),(C89))))</formula>
    </cfRule>
  </conditionalFormatting>
  <conditionalFormatting sqref="C89:E96">
    <cfRule type="containsText" dxfId="355" priority="25" operator="containsText" text="altun">
      <formula>NOT(ISERROR(SEARCH(("altun"),(C89))))</formula>
    </cfRule>
  </conditionalFormatting>
  <conditionalFormatting sqref="C89:E96">
    <cfRule type="containsText" dxfId="354" priority="26" operator="containsText" text="atasever">
      <formula>NOT(ISERROR(SEARCH(("atasever"),(C89))))</formula>
    </cfRule>
  </conditionalFormatting>
  <conditionalFormatting sqref="C89:E96">
    <cfRule type="containsText" dxfId="353" priority="27" operator="containsText" text="sezer">
      <formula>NOT(ISERROR(SEARCH(("sezer"),(C89))))</formula>
    </cfRule>
  </conditionalFormatting>
  <conditionalFormatting sqref="C89:E96">
    <cfRule type="containsText" dxfId="352" priority="28" operator="containsText" text="geçmiş">
      <formula>NOT(ISERROR(SEARCH(("geçmiş"),(C89))))</formula>
    </cfRule>
  </conditionalFormatting>
  <conditionalFormatting sqref="C89:E96">
    <cfRule type="containsText" dxfId="351" priority="29" operator="containsText" text="yükseltürk">
      <formula>NOT(ISERROR(SEARCH(("yükseltürk"),(C89))))</formula>
    </cfRule>
  </conditionalFormatting>
  <conditionalFormatting sqref="C89:E96">
    <cfRule type="containsText" dxfId="350" priority="30" operator="containsText" text="atasoy">
      <formula>NOT(ISERROR(SEARCH(("atasoy"),(C89))))</formula>
    </cfRule>
  </conditionalFormatting>
  <conditionalFormatting sqref="C89:E96">
    <cfRule type="containsText" dxfId="349" priority="31" operator="containsText" text="gürer">
      <formula>NOT(ISERROR(SEARCH(("gürer"),(C89))))</formula>
    </cfRule>
  </conditionalFormatting>
  <conditionalFormatting sqref="C89:E96">
    <cfRule type="containsText" dxfId="348" priority="32" operator="containsText" text="karadere">
      <formula>NOT(ISERROR(SEARCH(("karadere"),(C89))))</formula>
    </cfRule>
  </conditionalFormatting>
  <conditionalFormatting sqref="C89:E96">
    <cfRule type="containsText" dxfId="347" priority="33" operator="containsText" text="kaya">
      <formula>NOT(ISERROR(SEARCH(("kaya"),(C89))))</formula>
    </cfRule>
  </conditionalFormatting>
  <conditionalFormatting sqref="C89:E96">
    <cfRule type="containsText" dxfId="346" priority="34" operator="containsText" text="güler">
      <formula>NOT(ISERROR(SEARCH(("güler"),(C89))))</formula>
    </cfRule>
  </conditionalFormatting>
  <conditionalFormatting sqref="C89:E96">
    <cfRule type="containsText" dxfId="345" priority="35" operator="containsText" text="dönmez">
      <formula>NOT(ISERROR(SEARCH(("dönmez"),(C89))))</formula>
    </cfRule>
  </conditionalFormatting>
  <conditionalFormatting sqref="C89:E96">
    <cfRule type="containsText" dxfId="344" priority="36" operator="containsText" text="şenay">
      <formula>NOT(ISERROR(SEARCH(("şenay"),(C89))))</formula>
    </cfRule>
  </conditionalFormatting>
  <conditionalFormatting sqref="C89:E96">
    <cfRule type="containsText" dxfId="343" priority="37" operator="containsText" text="altan">
      <formula>NOT(ISERROR(SEARCH(("altan"),(C89))))</formula>
    </cfRule>
  </conditionalFormatting>
  <conditionalFormatting sqref="C89:E96">
    <cfRule type="containsText" dxfId="342" priority="38" operator="containsText" text="bozacı">
      <formula>NOT(ISERROR(SEARCH(("bozacı"),(C89))))</formula>
    </cfRule>
  </conditionalFormatting>
  <conditionalFormatting sqref="C98:E102">
    <cfRule type="containsText" dxfId="341" priority="1" operator="containsText" text="bulat">
      <formula>NOT(ISERROR(SEARCH(("bulat"),(C98))))</formula>
    </cfRule>
  </conditionalFormatting>
  <conditionalFormatting sqref="C98:E102">
    <cfRule type="containsText" dxfId="340" priority="2" operator="containsText" text="erdal">
      <formula>NOT(ISERROR(SEARCH(("erdal"),(C98))))</formula>
    </cfRule>
  </conditionalFormatting>
  <conditionalFormatting sqref="C98:E102">
    <cfRule type="containsText" dxfId="339" priority="3" operator="containsText" text="atasoy">
      <formula>NOT(ISERROR(SEARCH(("atasoy"),(C98))))</formula>
    </cfRule>
  </conditionalFormatting>
  <conditionalFormatting sqref="C98:E102">
    <cfRule type="containsText" dxfId="338" priority="4" operator="containsText" text="güngüneş">
      <formula>NOT(ISERROR(SEARCH(("güngüneş"),(C98))))</formula>
    </cfRule>
  </conditionalFormatting>
  <conditionalFormatting sqref="C98:E102">
    <cfRule type="containsText" dxfId="337" priority="5" operator="containsText" text="yeşilyurt">
      <formula>NOT(ISERROR(SEARCH(("yeşilyurt"),(C98))))</formula>
    </cfRule>
  </conditionalFormatting>
  <conditionalFormatting sqref="C98:E102">
    <cfRule type="containsText" dxfId="336" priority="6" operator="containsText" text="altun">
      <formula>NOT(ISERROR(SEARCH(("altun"),(C98))))</formula>
    </cfRule>
  </conditionalFormatting>
  <conditionalFormatting sqref="C98:E102">
    <cfRule type="containsText" dxfId="335" priority="7" operator="containsText" text="atasever">
      <formula>NOT(ISERROR(SEARCH(("atasever"),(C98))))</formula>
    </cfRule>
  </conditionalFormatting>
  <conditionalFormatting sqref="C98:E102">
    <cfRule type="containsText" dxfId="334" priority="8" operator="containsText" text="sezer">
      <formula>NOT(ISERROR(SEARCH(("sezer"),(C98))))</formula>
    </cfRule>
  </conditionalFormatting>
  <conditionalFormatting sqref="C98:E102">
    <cfRule type="containsText" dxfId="333" priority="9" operator="containsText" text="geçmiş">
      <formula>NOT(ISERROR(SEARCH(("geçmiş"),(C98))))</formula>
    </cfRule>
  </conditionalFormatting>
  <conditionalFormatting sqref="C98:E102">
    <cfRule type="containsText" dxfId="332" priority="10" operator="containsText" text="yükseltürk">
      <formula>NOT(ISERROR(SEARCH(("yükseltürk"),(C98))))</formula>
    </cfRule>
  </conditionalFormatting>
  <conditionalFormatting sqref="C98:E102">
    <cfRule type="containsText" dxfId="331" priority="11" operator="containsText" text="atasoy">
      <formula>NOT(ISERROR(SEARCH(("atasoy"),(C98))))</formula>
    </cfRule>
  </conditionalFormatting>
  <conditionalFormatting sqref="C98:E102">
    <cfRule type="containsText" dxfId="330" priority="12" operator="containsText" text="gürer">
      <formula>NOT(ISERROR(SEARCH(("gürer"),(C98))))</formula>
    </cfRule>
  </conditionalFormatting>
  <conditionalFormatting sqref="C98:E102">
    <cfRule type="containsText" dxfId="329" priority="13" operator="containsText" text="karadere">
      <formula>NOT(ISERROR(SEARCH(("karadere"),(C98))))</formula>
    </cfRule>
  </conditionalFormatting>
  <conditionalFormatting sqref="C98:E102">
    <cfRule type="containsText" dxfId="328" priority="14" operator="containsText" text="kaya">
      <formula>NOT(ISERROR(SEARCH(("kaya"),(C98))))</formula>
    </cfRule>
  </conditionalFormatting>
  <conditionalFormatting sqref="C98:E102">
    <cfRule type="containsText" dxfId="327" priority="15" operator="containsText" text="güler">
      <formula>NOT(ISERROR(SEARCH(("güler"),(C98))))</formula>
    </cfRule>
  </conditionalFormatting>
  <conditionalFormatting sqref="C98:E102">
    <cfRule type="containsText" dxfId="326" priority="16" operator="containsText" text="dönmez">
      <formula>NOT(ISERROR(SEARCH(("dönmez"),(C98))))</formula>
    </cfRule>
  </conditionalFormatting>
  <conditionalFormatting sqref="C98:E102">
    <cfRule type="containsText" dxfId="325" priority="17" operator="containsText" text="şenay">
      <formula>NOT(ISERROR(SEARCH(("şenay"),(C98))))</formula>
    </cfRule>
  </conditionalFormatting>
  <conditionalFormatting sqref="C98:E102">
    <cfRule type="containsText" dxfId="324" priority="18" operator="containsText" text="altan">
      <formula>NOT(ISERROR(SEARCH(("altan"),(C98))))</formula>
    </cfRule>
  </conditionalFormatting>
  <conditionalFormatting sqref="C98:E102">
    <cfRule type="containsText" dxfId="323" priority="19" operator="containsText" text="bozacı">
      <formula>NOT(ISERROR(SEARCH(("bozacı"),(C98))))</formula>
    </cfRule>
  </conditionalFormatting>
  <conditionalFormatting sqref="U89:U92">
    <cfRule type="containsText" dxfId="322" priority="837" operator="containsText" text="bulat">
      <formula>NOT(ISERROR(SEARCH(("bulat"),(BC89))))</formula>
    </cfRule>
  </conditionalFormatting>
  <conditionalFormatting sqref="U89:U92">
    <cfRule type="containsText" dxfId="321" priority="838" operator="containsText" text="erdal">
      <formula>NOT(ISERROR(SEARCH(("erdal"),(BC89))))</formula>
    </cfRule>
  </conditionalFormatting>
  <conditionalFormatting sqref="U89:U92">
    <cfRule type="containsText" dxfId="320" priority="839" operator="containsText" text="atasoy">
      <formula>NOT(ISERROR(SEARCH(("atasoy"),(BC89))))</formula>
    </cfRule>
  </conditionalFormatting>
  <conditionalFormatting sqref="U89:U92">
    <cfRule type="containsText" dxfId="319" priority="840" operator="containsText" text="güngüneş">
      <formula>NOT(ISERROR(SEARCH(("güngüneş"),(BC89))))</formula>
    </cfRule>
  </conditionalFormatting>
  <conditionalFormatting sqref="U89:U92">
    <cfRule type="containsText" dxfId="318" priority="841" operator="containsText" text="yeşilyurt">
      <formula>NOT(ISERROR(SEARCH(("yeşilyurt"),(BC89))))</formula>
    </cfRule>
  </conditionalFormatting>
  <conditionalFormatting sqref="U89:U92">
    <cfRule type="containsText" dxfId="317" priority="842" operator="containsText" text="altun">
      <formula>NOT(ISERROR(SEARCH(("altun"),(BC89))))</formula>
    </cfRule>
  </conditionalFormatting>
  <conditionalFormatting sqref="U89:U92">
    <cfRule type="containsText" dxfId="316" priority="843" operator="containsText" text="atasever">
      <formula>NOT(ISERROR(SEARCH(("atasever"),(BC89))))</formula>
    </cfRule>
  </conditionalFormatting>
  <conditionalFormatting sqref="U89:U92">
    <cfRule type="containsText" dxfId="315" priority="844" operator="containsText" text="sezer">
      <formula>NOT(ISERROR(SEARCH(("sezer"),(BC89))))</formula>
    </cfRule>
  </conditionalFormatting>
  <conditionalFormatting sqref="U89:U92">
    <cfRule type="containsText" dxfId="314" priority="845" operator="containsText" text="geçmiş">
      <formula>NOT(ISERROR(SEARCH(("geçmiş"),(BC89))))</formula>
    </cfRule>
  </conditionalFormatting>
  <conditionalFormatting sqref="U89:U92">
    <cfRule type="containsText" dxfId="313" priority="846" operator="containsText" text="yükseltürk">
      <formula>NOT(ISERROR(SEARCH(("yükseltürk"),(BC89))))</formula>
    </cfRule>
  </conditionalFormatting>
  <conditionalFormatting sqref="U89:U92">
    <cfRule type="containsText" dxfId="312" priority="847" operator="containsText" text="atasoy">
      <formula>NOT(ISERROR(SEARCH(("atasoy"),(BC89))))</formula>
    </cfRule>
  </conditionalFormatting>
  <conditionalFormatting sqref="U89:U92">
    <cfRule type="containsText" dxfId="311" priority="848" operator="containsText" text="gürer">
      <formula>NOT(ISERROR(SEARCH(("gürer"),(BC89))))</formula>
    </cfRule>
  </conditionalFormatting>
  <conditionalFormatting sqref="U89:U92">
    <cfRule type="containsText" dxfId="310" priority="849" operator="containsText" text="karadere">
      <formula>NOT(ISERROR(SEARCH(("karadere"),(BC89))))</formula>
    </cfRule>
  </conditionalFormatting>
  <conditionalFormatting sqref="U89:U92">
    <cfRule type="containsText" dxfId="309" priority="850" operator="containsText" text="kaya">
      <formula>NOT(ISERROR(SEARCH(("kaya"),(BC89))))</formula>
    </cfRule>
  </conditionalFormatting>
  <conditionalFormatting sqref="U89:U92">
    <cfRule type="containsText" dxfId="308" priority="851" operator="containsText" text="güler">
      <formula>NOT(ISERROR(SEARCH(("güler"),(BC89))))</formula>
    </cfRule>
  </conditionalFormatting>
  <conditionalFormatting sqref="U89:U92">
    <cfRule type="containsText" dxfId="307" priority="852" operator="containsText" text="dönmez">
      <formula>NOT(ISERROR(SEARCH(("dönmez"),(BC89))))</formula>
    </cfRule>
  </conditionalFormatting>
  <conditionalFormatting sqref="U89:U92">
    <cfRule type="containsText" dxfId="306" priority="853" operator="containsText" text="şenay">
      <formula>NOT(ISERROR(SEARCH(("şenay"),(BC89))))</formula>
    </cfRule>
  </conditionalFormatting>
  <conditionalFormatting sqref="U89:U92">
    <cfRule type="containsText" dxfId="305" priority="854" operator="containsText" text="altan">
      <formula>NOT(ISERROR(SEARCH(("altan"),(BC89))))</formula>
    </cfRule>
  </conditionalFormatting>
  <conditionalFormatting sqref="U89:U92">
    <cfRule type="containsText" dxfId="304" priority="855" operator="containsText" text="bozacı">
      <formula>NOT(ISERROR(SEARCH(("bozacı"),(BC89))))</formula>
    </cfRule>
  </conditionalFormatting>
  <conditionalFormatting sqref="P89:P105">
    <cfRule type="containsText" dxfId="303" priority="856" operator="containsText" text="bulat">
      <formula>NOT(ISERROR(SEARCH(("bulat"),(AX89))))</formula>
    </cfRule>
  </conditionalFormatting>
  <conditionalFormatting sqref="P89:P105">
    <cfRule type="containsText" dxfId="302" priority="857" operator="containsText" text="erdal">
      <formula>NOT(ISERROR(SEARCH(("erdal"),(AX89))))</formula>
    </cfRule>
  </conditionalFormatting>
  <conditionalFormatting sqref="P89:P105">
    <cfRule type="containsText" dxfId="301" priority="858" operator="containsText" text="atasoy">
      <formula>NOT(ISERROR(SEARCH(("atasoy"),(AX89))))</formula>
    </cfRule>
  </conditionalFormatting>
  <conditionalFormatting sqref="P89:P105">
    <cfRule type="containsText" dxfId="300" priority="859" operator="containsText" text="güngüneş">
      <formula>NOT(ISERROR(SEARCH(("güngüneş"),(AX89))))</formula>
    </cfRule>
  </conditionalFormatting>
  <conditionalFormatting sqref="P89:P105">
    <cfRule type="containsText" dxfId="299" priority="860" operator="containsText" text="yeşilyurt">
      <formula>NOT(ISERROR(SEARCH(("yeşilyurt"),(AX89))))</formula>
    </cfRule>
  </conditionalFormatting>
  <conditionalFormatting sqref="P89:P105">
    <cfRule type="containsText" dxfId="298" priority="861" operator="containsText" text="altun">
      <formula>NOT(ISERROR(SEARCH(("altun"),(AX89))))</formula>
    </cfRule>
  </conditionalFormatting>
  <conditionalFormatting sqref="P89:P105">
    <cfRule type="containsText" dxfId="297" priority="862" operator="containsText" text="atasever">
      <formula>NOT(ISERROR(SEARCH(("atasever"),(AX89))))</formula>
    </cfRule>
  </conditionalFormatting>
  <conditionalFormatting sqref="P89:P105">
    <cfRule type="containsText" dxfId="296" priority="863" operator="containsText" text="sezer">
      <formula>NOT(ISERROR(SEARCH(("sezer"),(AX89))))</formula>
    </cfRule>
  </conditionalFormatting>
  <conditionalFormatting sqref="P89:P105">
    <cfRule type="containsText" dxfId="295" priority="864" operator="containsText" text="geçmiş">
      <formula>NOT(ISERROR(SEARCH(("geçmiş"),(AX89))))</formula>
    </cfRule>
  </conditionalFormatting>
  <conditionalFormatting sqref="P89:P105">
    <cfRule type="containsText" dxfId="294" priority="865" operator="containsText" text="yükseltürk">
      <formula>NOT(ISERROR(SEARCH(("yükseltürk"),(AX89))))</formula>
    </cfRule>
  </conditionalFormatting>
  <conditionalFormatting sqref="P89:P105">
    <cfRule type="containsText" dxfId="293" priority="866" operator="containsText" text="atasoy">
      <formula>NOT(ISERROR(SEARCH(("atasoy"),(AX89))))</formula>
    </cfRule>
  </conditionalFormatting>
  <conditionalFormatting sqref="P89:P105">
    <cfRule type="containsText" dxfId="292" priority="867" operator="containsText" text="gürer">
      <formula>NOT(ISERROR(SEARCH(("gürer"),(AX89))))</formula>
    </cfRule>
  </conditionalFormatting>
  <conditionalFormatting sqref="P89:P105">
    <cfRule type="containsText" dxfId="291" priority="868" operator="containsText" text="karadere">
      <formula>NOT(ISERROR(SEARCH(("karadere"),(AX89))))</formula>
    </cfRule>
  </conditionalFormatting>
  <conditionalFormatting sqref="P89:P105">
    <cfRule type="containsText" dxfId="290" priority="869" operator="containsText" text="kaya">
      <formula>NOT(ISERROR(SEARCH(("kaya"),(AX89))))</formula>
    </cfRule>
  </conditionalFormatting>
  <conditionalFormatting sqref="P89:P105">
    <cfRule type="containsText" dxfId="289" priority="870" operator="containsText" text="güler">
      <formula>NOT(ISERROR(SEARCH(("güler"),(AX89))))</formula>
    </cfRule>
  </conditionalFormatting>
  <conditionalFormatting sqref="P89:P105">
    <cfRule type="containsText" dxfId="288" priority="871" operator="containsText" text="dönmez">
      <formula>NOT(ISERROR(SEARCH(("dönmez"),(AX89))))</formula>
    </cfRule>
  </conditionalFormatting>
  <conditionalFormatting sqref="P89:P105">
    <cfRule type="containsText" dxfId="287" priority="872" operator="containsText" text="şenay">
      <formula>NOT(ISERROR(SEARCH(("şenay"),(AX89))))</formula>
    </cfRule>
  </conditionalFormatting>
  <conditionalFormatting sqref="P89:P105">
    <cfRule type="containsText" dxfId="286" priority="873" operator="containsText" text="altan">
      <formula>NOT(ISERROR(SEARCH(("altan"),(AX89))))</formula>
    </cfRule>
  </conditionalFormatting>
  <conditionalFormatting sqref="P89:P105">
    <cfRule type="containsText" dxfId="285" priority="874" operator="containsText" text="bozacı">
      <formula>NOT(ISERROR(SEARCH(("bozacı"),(AX89))))</formula>
    </cfRule>
  </conditionalFormatting>
  <conditionalFormatting sqref="L97">
    <cfRule type="containsText" dxfId="284" priority="875" operator="containsText" text="bulat">
      <formula>NOT(ISERROR(SEARCH(("bulat"),(AT97))))</formula>
    </cfRule>
  </conditionalFormatting>
  <conditionalFormatting sqref="L97">
    <cfRule type="containsText" dxfId="283" priority="876" operator="containsText" text="erdal">
      <formula>NOT(ISERROR(SEARCH(("erdal"),(AT97))))</formula>
    </cfRule>
  </conditionalFormatting>
  <conditionalFormatting sqref="L97">
    <cfRule type="containsText" dxfId="282" priority="877" operator="containsText" text="atasoy">
      <formula>NOT(ISERROR(SEARCH(("atasoy"),(AT97))))</formula>
    </cfRule>
  </conditionalFormatting>
  <conditionalFormatting sqref="L97">
    <cfRule type="containsText" dxfId="281" priority="878" operator="containsText" text="güngüneş">
      <formula>NOT(ISERROR(SEARCH(("güngüneş"),(AT97))))</formula>
    </cfRule>
  </conditionalFormatting>
  <conditionalFormatting sqref="L97">
    <cfRule type="containsText" dxfId="280" priority="879" operator="containsText" text="yeşilyurt">
      <formula>NOT(ISERROR(SEARCH(("yeşilyurt"),(AT97))))</formula>
    </cfRule>
  </conditionalFormatting>
  <conditionalFormatting sqref="L97">
    <cfRule type="containsText" dxfId="279" priority="880" operator="containsText" text="altun">
      <formula>NOT(ISERROR(SEARCH(("altun"),(AT97))))</formula>
    </cfRule>
  </conditionalFormatting>
  <conditionalFormatting sqref="L97">
    <cfRule type="containsText" dxfId="278" priority="881" operator="containsText" text="atasever">
      <formula>NOT(ISERROR(SEARCH(("atasever"),(AT97))))</formula>
    </cfRule>
  </conditionalFormatting>
  <conditionalFormatting sqref="L97">
    <cfRule type="containsText" dxfId="277" priority="882" operator="containsText" text="sezer">
      <formula>NOT(ISERROR(SEARCH(("sezer"),(AT97))))</formula>
    </cfRule>
  </conditionalFormatting>
  <conditionalFormatting sqref="L97">
    <cfRule type="containsText" dxfId="276" priority="883" operator="containsText" text="geçmiş">
      <formula>NOT(ISERROR(SEARCH(("geçmiş"),(AT97))))</formula>
    </cfRule>
  </conditionalFormatting>
  <conditionalFormatting sqref="L97">
    <cfRule type="containsText" dxfId="275" priority="884" operator="containsText" text="yükseltürk">
      <formula>NOT(ISERROR(SEARCH(("yükseltürk"),(AT97))))</formula>
    </cfRule>
  </conditionalFormatting>
  <conditionalFormatting sqref="L97">
    <cfRule type="containsText" dxfId="274" priority="885" operator="containsText" text="atasoy">
      <formula>NOT(ISERROR(SEARCH(("atasoy"),(AT97))))</formula>
    </cfRule>
  </conditionalFormatting>
  <conditionalFormatting sqref="L97">
    <cfRule type="containsText" dxfId="273" priority="886" operator="containsText" text="gürer">
      <formula>NOT(ISERROR(SEARCH(("gürer"),(AT97))))</formula>
    </cfRule>
  </conditionalFormatting>
  <conditionalFormatting sqref="L97">
    <cfRule type="containsText" dxfId="272" priority="887" operator="containsText" text="karadere">
      <formula>NOT(ISERROR(SEARCH(("karadere"),(AT97))))</formula>
    </cfRule>
  </conditionalFormatting>
  <conditionalFormatting sqref="L97">
    <cfRule type="containsText" dxfId="271" priority="888" operator="containsText" text="kaya">
      <formula>NOT(ISERROR(SEARCH(("kaya"),(AT97))))</formula>
    </cfRule>
  </conditionalFormatting>
  <conditionalFormatting sqref="L97">
    <cfRule type="containsText" dxfId="270" priority="889" operator="containsText" text="güler">
      <formula>NOT(ISERROR(SEARCH(("güler"),(AT97))))</formula>
    </cfRule>
  </conditionalFormatting>
  <conditionalFormatting sqref="L97">
    <cfRule type="containsText" dxfId="269" priority="890" operator="containsText" text="dönmez">
      <formula>NOT(ISERROR(SEARCH(("dönmez"),(AT97))))</formula>
    </cfRule>
  </conditionalFormatting>
  <conditionalFormatting sqref="L97">
    <cfRule type="containsText" dxfId="268" priority="891" operator="containsText" text="şenay">
      <formula>NOT(ISERROR(SEARCH(("şenay"),(AT97))))</formula>
    </cfRule>
  </conditionalFormatting>
  <conditionalFormatting sqref="L97">
    <cfRule type="containsText" dxfId="267" priority="892" operator="containsText" text="altan">
      <formula>NOT(ISERROR(SEARCH(("altan"),(AT97))))</formula>
    </cfRule>
  </conditionalFormatting>
  <conditionalFormatting sqref="L97">
    <cfRule type="containsText" dxfId="266" priority="893" operator="containsText" text="bozacı">
      <formula>NOT(ISERROR(SEARCH(("bozacı"),(AT97))))</formula>
    </cfRule>
  </conditionalFormatting>
  <conditionalFormatting sqref="I97:J97">
    <cfRule type="containsText" dxfId="265" priority="894" operator="containsText" text="bulat">
      <formula>NOT(ISERROR(SEARCH(("bulat"),(AQ97))))</formula>
    </cfRule>
  </conditionalFormatting>
  <conditionalFormatting sqref="I97:J97">
    <cfRule type="containsText" dxfId="264" priority="895" operator="containsText" text="erdal">
      <formula>NOT(ISERROR(SEARCH(("erdal"),(AQ97))))</formula>
    </cfRule>
  </conditionalFormatting>
  <conditionalFormatting sqref="I97:J97">
    <cfRule type="containsText" dxfId="263" priority="896" operator="containsText" text="atasoy">
      <formula>NOT(ISERROR(SEARCH(("atasoy"),(AQ97))))</formula>
    </cfRule>
  </conditionalFormatting>
  <conditionalFormatting sqref="I97:J97">
    <cfRule type="containsText" dxfId="262" priority="897" operator="containsText" text="güngüneş">
      <formula>NOT(ISERROR(SEARCH(("güngüneş"),(AQ97))))</formula>
    </cfRule>
  </conditionalFormatting>
  <conditionalFormatting sqref="I97:J97">
    <cfRule type="containsText" dxfId="261" priority="898" operator="containsText" text="yeşilyurt">
      <formula>NOT(ISERROR(SEARCH(("yeşilyurt"),(AQ97))))</formula>
    </cfRule>
  </conditionalFormatting>
  <conditionalFormatting sqref="I97:J97">
    <cfRule type="containsText" dxfId="260" priority="899" operator="containsText" text="altun">
      <formula>NOT(ISERROR(SEARCH(("altun"),(AQ97))))</formula>
    </cfRule>
  </conditionalFormatting>
  <conditionalFormatting sqref="I97:J97">
    <cfRule type="containsText" dxfId="259" priority="900" operator="containsText" text="atasever">
      <formula>NOT(ISERROR(SEARCH(("atasever"),(AQ97))))</formula>
    </cfRule>
  </conditionalFormatting>
  <conditionalFormatting sqref="I97:J97">
    <cfRule type="containsText" dxfId="258" priority="901" operator="containsText" text="sezer">
      <formula>NOT(ISERROR(SEARCH(("sezer"),(AQ97))))</formula>
    </cfRule>
  </conditionalFormatting>
  <conditionalFormatting sqref="I97:J97">
    <cfRule type="containsText" dxfId="257" priority="902" operator="containsText" text="geçmiş">
      <formula>NOT(ISERROR(SEARCH(("geçmiş"),(AQ97))))</formula>
    </cfRule>
  </conditionalFormatting>
  <conditionalFormatting sqref="I97:J97">
    <cfRule type="containsText" dxfId="256" priority="903" operator="containsText" text="yükseltürk">
      <formula>NOT(ISERROR(SEARCH(("yükseltürk"),(AQ97))))</formula>
    </cfRule>
  </conditionalFormatting>
  <conditionalFormatting sqref="I97:J97">
    <cfRule type="containsText" dxfId="255" priority="904" operator="containsText" text="atasoy">
      <formula>NOT(ISERROR(SEARCH(("atasoy"),(AQ97))))</formula>
    </cfRule>
  </conditionalFormatting>
  <conditionalFormatting sqref="I97:J97">
    <cfRule type="containsText" dxfId="254" priority="905" operator="containsText" text="gürer">
      <formula>NOT(ISERROR(SEARCH(("gürer"),(AQ97))))</formula>
    </cfRule>
  </conditionalFormatting>
  <conditionalFormatting sqref="I97:J97">
    <cfRule type="containsText" dxfId="253" priority="906" operator="containsText" text="karadere">
      <formula>NOT(ISERROR(SEARCH(("karadere"),(AQ97))))</formula>
    </cfRule>
  </conditionalFormatting>
  <conditionalFormatting sqref="I97:J97">
    <cfRule type="containsText" dxfId="252" priority="907" operator="containsText" text="kaya">
      <formula>NOT(ISERROR(SEARCH(("kaya"),(AQ97))))</formula>
    </cfRule>
  </conditionalFormatting>
  <conditionalFormatting sqref="I97:J97">
    <cfRule type="containsText" dxfId="251" priority="908" operator="containsText" text="güler">
      <formula>NOT(ISERROR(SEARCH(("güler"),(AQ97))))</formula>
    </cfRule>
  </conditionalFormatting>
  <conditionalFormatting sqref="I97:J97">
    <cfRule type="containsText" dxfId="250" priority="909" operator="containsText" text="dönmez">
      <formula>NOT(ISERROR(SEARCH(("dönmez"),(AQ97))))</formula>
    </cfRule>
  </conditionalFormatting>
  <conditionalFormatting sqref="I97:J97">
    <cfRule type="containsText" dxfId="249" priority="910" operator="containsText" text="şenay">
      <formula>NOT(ISERROR(SEARCH(("şenay"),(AQ97))))</formula>
    </cfRule>
  </conditionalFormatting>
  <conditionalFormatting sqref="I97:J97">
    <cfRule type="containsText" dxfId="248" priority="911" operator="containsText" text="altan">
      <formula>NOT(ISERROR(SEARCH(("altan"),(AQ97))))</formula>
    </cfRule>
  </conditionalFormatting>
  <conditionalFormatting sqref="I97:J97">
    <cfRule type="containsText" dxfId="247" priority="912" operator="containsText" text="bozacı">
      <formula>NOT(ISERROR(SEARCH(("bozacı"),(AQ97))))</formula>
    </cfRule>
  </conditionalFormatting>
  <pageMargins left="0.7" right="0.7" top="0.75" bottom="0.75" header="0.3" footer="0.3"/>
  <pageSetup paperSize="9" scale="40" orientation="portrait" r:id="rId1"/>
  <colBreaks count="6" manualBreakCount="6">
    <brk id="6" max="1048575" man="1"/>
    <brk id="12" max="104" man="1"/>
    <brk id="18" max="104" man="1"/>
    <brk id="24" max="104" man="1"/>
    <brk id="30" max="104" man="1"/>
    <brk id="36" max="10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70"/>
  <sheetViews>
    <sheetView workbookViewId="0">
      <selection activeCell="C57" sqref="C57"/>
    </sheetView>
  </sheetViews>
  <sheetFormatPr defaultRowHeight="12.75" x14ac:dyDescent="0.2"/>
  <cols>
    <col min="2" max="2" width="15.85546875" customWidth="1"/>
    <col min="3" max="3" width="40.85546875" customWidth="1"/>
    <col min="10" max="10" width="16.28515625" customWidth="1"/>
    <col min="11" max="11" width="29.140625" customWidth="1"/>
    <col min="12" max="12" width="18.140625" customWidth="1"/>
  </cols>
  <sheetData>
    <row r="1" spans="1:11" x14ac:dyDescent="0.2">
      <c r="A1" t="s">
        <v>137</v>
      </c>
      <c r="B1" t="s">
        <v>138</v>
      </c>
      <c r="C1" t="s">
        <v>139</v>
      </c>
      <c r="D1" t="s">
        <v>140</v>
      </c>
      <c r="E1" t="s">
        <v>141</v>
      </c>
      <c r="F1" t="s">
        <v>142</v>
      </c>
      <c r="G1" t="s">
        <v>143</v>
      </c>
      <c r="H1" t="s">
        <v>144</v>
      </c>
      <c r="I1" t="s">
        <v>145</v>
      </c>
      <c r="J1" t="s">
        <v>146</v>
      </c>
      <c r="K1" t="s">
        <v>147</v>
      </c>
    </row>
    <row r="2" spans="1:11" x14ac:dyDescent="0.2">
      <c r="A2">
        <v>1</v>
      </c>
      <c r="B2">
        <v>906341</v>
      </c>
      <c r="C2" t="s">
        <v>171</v>
      </c>
      <c r="D2" t="s">
        <v>172</v>
      </c>
      <c r="E2">
        <v>3</v>
      </c>
      <c r="F2">
        <v>3</v>
      </c>
      <c r="G2">
        <v>2</v>
      </c>
      <c r="H2">
        <v>3</v>
      </c>
      <c r="J2" t="s">
        <v>151</v>
      </c>
      <c r="K2" t="s">
        <v>166</v>
      </c>
    </row>
    <row r="3" spans="1:11" x14ac:dyDescent="0.2">
      <c r="A3">
        <v>1</v>
      </c>
      <c r="B3">
        <v>950341</v>
      </c>
      <c r="C3" t="s">
        <v>171</v>
      </c>
      <c r="D3" t="s">
        <v>172</v>
      </c>
      <c r="E3">
        <v>3</v>
      </c>
      <c r="F3">
        <v>3</v>
      </c>
      <c r="G3">
        <v>2</v>
      </c>
      <c r="H3">
        <v>1</v>
      </c>
      <c r="J3" t="s">
        <v>153</v>
      </c>
      <c r="K3" t="s">
        <v>166</v>
      </c>
    </row>
    <row r="4" spans="1:11" hidden="1" x14ac:dyDescent="0.2">
      <c r="A4">
        <v>1</v>
      </c>
      <c r="B4" t="s">
        <v>148</v>
      </c>
      <c r="C4" t="s">
        <v>149</v>
      </c>
      <c r="D4" t="s">
        <v>150</v>
      </c>
      <c r="E4">
        <v>2</v>
      </c>
      <c r="F4">
        <v>2</v>
      </c>
      <c r="G4">
        <v>1</v>
      </c>
      <c r="H4">
        <v>68</v>
      </c>
      <c r="J4" t="s">
        <v>154</v>
      </c>
      <c r="K4" t="s">
        <v>152</v>
      </c>
    </row>
    <row r="5" spans="1:11" hidden="1" x14ac:dyDescent="0.2">
      <c r="A5">
        <v>1</v>
      </c>
      <c r="B5" t="s">
        <v>155</v>
      </c>
      <c r="C5" t="s">
        <v>156</v>
      </c>
      <c r="D5" t="s">
        <v>150</v>
      </c>
      <c r="E5">
        <v>2</v>
      </c>
      <c r="F5">
        <v>2</v>
      </c>
      <c r="G5">
        <v>1</v>
      </c>
      <c r="H5">
        <v>0</v>
      </c>
      <c r="J5" t="s">
        <v>151</v>
      </c>
    </row>
    <row r="6" spans="1:11" x14ac:dyDescent="0.2">
      <c r="A6">
        <v>1</v>
      </c>
      <c r="B6" t="s">
        <v>148</v>
      </c>
      <c r="C6" t="s">
        <v>149</v>
      </c>
      <c r="D6" t="s">
        <v>150</v>
      </c>
      <c r="E6">
        <v>2</v>
      </c>
      <c r="F6">
        <v>2</v>
      </c>
      <c r="G6">
        <v>1</v>
      </c>
      <c r="H6">
        <v>2</v>
      </c>
      <c r="J6" t="s">
        <v>151</v>
      </c>
      <c r="K6" t="s">
        <v>152</v>
      </c>
    </row>
    <row r="7" spans="1:11" hidden="1" x14ac:dyDescent="0.2">
      <c r="A7">
        <v>1</v>
      </c>
      <c r="B7" t="s">
        <v>155</v>
      </c>
      <c r="C7" t="s">
        <v>156</v>
      </c>
      <c r="D7" t="s">
        <v>150</v>
      </c>
      <c r="E7">
        <v>2</v>
      </c>
      <c r="F7">
        <v>2</v>
      </c>
      <c r="G7">
        <v>1</v>
      </c>
      <c r="H7">
        <v>53</v>
      </c>
      <c r="J7" t="s">
        <v>154</v>
      </c>
      <c r="K7" t="s">
        <v>157</v>
      </c>
    </row>
    <row r="8" spans="1:11" hidden="1" x14ac:dyDescent="0.2">
      <c r="A8">
        <v>1</v>
      </c>
      <c r="B8" t="s">
        <v>158</v>
      </c>
      <c r="C8" t="s">
        <v>159</v>
      </c>
      <c r="D8" t="s">
        <v>150</v>
      </c>
      <c r="E8">
        <v>2</v>
      </c>
      <c r="F8">
        <v>2</v>
      </c>
      <c r="G8">
        <v>1</v>
      </c>
      <c r="H8">
        <v>0</v>
      </c>
      <c r="J8" t="s">
        <v>151</v>
      </c>
    </row>
    <row r="9" spans="1:11" x14ac:dyDescent="0.2">
      <c r="A9">
        <v>1</v>
      </c>
      <c r="B9" t="s">
        <v>148</v>
      </c>
      <c r="C9" t="s">
        <v>149</v>
      </c>
      <c r="D9" t="s">
        <v>150</v>
      </c>
      <c r="E9">
        <v>2</v>
      </c>
      <c r="F9">
        <v>2</v>
      </c>
      <c r="G9">
        <v>1</v>
      </c>
      <c r="H9">
        <v>2</v>
      </c>
      <c r="J9" t="s">
        <v>153</v>
      </c>
      <c r="K9" t="s">
        <v>152</v>
      </c>
    </row>
    <row r="10" spans="1:11" hidden="1" x14ac:dyDescent="0.2">
      <c r="A10">
        <v>1</v>
      </c>
      <c r="B10" t="s">
        <v>158</v>
      </c>
      <c r="C10" t="s">
        <v>159</v>
      </c>
      <c r="D10" t="s">
        <v>150</v>
      </c>
      <c r="E10">
        <v>2</v>
      </c>
      <c r="F10">
        <v>2</v>
      </c>
      <c r="G10">
        <v>1</v>
      </c>
      <c r="H10">
        <v>58</v>
      </c>
      <c r="J10" t="s">
        <v>154</v>
      </c>
      <c r="K10" t="s">
        <v>160</v>
      </c>
    </row>
    <row r="11" spans="1:11" hidden="1" x14ac:dyDescent="0.2">
      <c r="A11">
        <v>1</v>
      </c>
      <c r="B11">
        <v>906145</v>
      </c>
      <c r="C11" t="s">
        <v>161</v>
      </c>
      <c r="D11" t="s">
        <v>162</v>
      </c>
      <c r="E11">
        <v>3</v>
      </c>
      <c r="F11">
        <v>3</v>
      </c>
      <c r="G11">
        <v>1</v>
      </c>
      <c r="H11">
        <v>0</v>
      </c>
      <c r="J11" t="s">
        <v>151</v>
      </c>
    </row>
    <row r="12" spans="1:11" hidden="1" x14ac:dyDescent="0.2">
      <c r="A12">
        <v>1</v>
      </c>
      <c r="B12">
        <v>906146</v>
      </c>
      <c r="C12" t="s">
        <v>163</v>
      </c>
      <c r="D12" t="s">
        <v>164</v>
      </c>
      <c r="E12">
        <v>4</v>
      </c>
      <c r="F12">
        <v>5</v>
      </c>
      <c r="G12">
        <v>1</v>
      </c>
      <c r="H12">
        <v>0</v>
      </c>
      <c r="J12" t="s">
        <v>151</v>
      </c>
    </row>
    <row r="13" spans="1:11" x14ac:dyDescent="0.2">
      <c r="A13">
        <v>1</v>
      </c>
      <c r="B13">
        <v>906347</v>
      </c>
      <c r="C13" t="s">
        <v>178</v>
      </c>
      <c r="D13" t="s">
        <v>150</v>
      </c>
      <c r="E13">
        <v>2</v>
      </c>
      <c r="F13">
        <v>3</v>
      </c>
      <c r="G13">
        <v>2</v>
      </c>
      <c r="H13">
        <v>2</v>
      </c>
      <c r="J13" t="s">
        <v>151</v>
      </c>
      <c r="K13" t="s">
        <v>170</v>
      </c>
    </row>
    <row r="14" spans="1:11" hidden="1" x14ac:dyDescent="0.2">
      <c r="A14">
        <v>1</v>
      </c>
      <c r="B14">
        <v>906148</v>
      </c>
      <c r="C14" t="s">
        <v>167</v>
      </c>
      <c r="D14" t="s">
        <v>162</v>
      </c>
      <c r="E14">
        <v>3</v>
      </c>
      <c r="F14">
        <v>4</v>
      </c>
      <c r="G14">
        <v>1</v>
      </c>
      <c r="H14">
        <v>0</v>
      </c>
      <c r="J14" t="s">
        <v>151</v>
      </c>
    </row>
    <row r="15" spans="1:11" hidden="1" x14ac:dyDescent="0.2">
      <c r="A15">
        <v>1</v>
      </c>
      <c r="B15">
        <v>906149</v>
      </c>
      <c r="C15" t="s">
        <v>168</v>
      </c>
      <c r="D15" t="s">
        <v>162</v>
      </c>
      <c r="E15">
        <v>3</v>
      </c>
      <c r="F15">
        <v>4</v>
      </c>
      <c r="G15">
        <v>1</v>
      </c>
      <c r="H15">
        <v>0</v>
      </c>
      <c r="J15" t="s">
        <v>151</v>
      </c>
    </row>
    <row r="16" spans="1:11" x14ac:dyDescent="0.2">
      <c r="A16">
        <v>1</v>
      </c>
      <c r="B16">
        <v>906353</v>
      </c>
      <c r="C16" t="s">
        <v>183</v>
      </c>
      <c r="D16" t="s">
        <v>150</v>
      </c>
      <c r="E16">
        <v>2</v>
      </c>
      <c r="F16">
        <v>2</v>
      </c>
      <c r="G16">
        <v>2</v>
      </c>
      <c r="H16">
        <v>2</v>
      </c>
      <c r="J16" t="s">
        <v>151</v>
      </c>
      <c r="K16" t="s">
        <v>166</v>
      </c>
    </row>
    <row r="17" spans="1:11" x14ac:dyDescent="0.2">
      <c r="A17">
        <v>1</v>
      </c>
      <c r="B17">
        <v>906147</v>
      </c>
      <c r="C17" t="s">
        <v>165</v>
      </c>
      <c r="D17" t="s">
        <v>164</v>
      </c>
      <c r="E17">
        <v>4</v>
      </c>
      <c r="F17">
        <v>5</v>
      </c>
      <c r="G17">
        <v>1</v>
      </c>
      <c r="H17">
        <v>1</v>
      </c>
      <c r="J17" t="s">
        <v>151</v>
      </c>
      <c r="K17" t="s">
        <v>166</v>
      </c>
    </row>
    <row r="18" spans="1:11" hidden="1" x14ac:dyDescent="0.2">
      <c r="A18">
        <v>1</v>
      </c>
      <c r="B18">
        <v>906342</v>
      </c>
      <c r="C18" t="s">
        <v>173</v>
      </c>
      <c r="D18" t="s">
        <v>172</v>
      </c>
      <c r="E18">
        <v>3</v>
      </c>
      <c r="F18">
        <v>3</v>
      </c>
      <c r="G18">
        <v>2</v>
      </c>
      <c r="H18">
        <v>0</v>
      </c>
      <c r="J18" t="s">
        <v>151</v>
      </c>
    </row>
    <row r="19" spans="1:11" hidden="1" x14ac:dyDescent="0.2">
      <c r="A19">
        <v>1</v>
      </c>
      <c r="B19">
        <v>906343</v>
      </c>
      <c r="C19" t="s">
        <v>174</v>
      </c>
      <c r="D19" t="s">
        <v>150</v>
      </c>
      <c r="E19">
        <v>2</v>
      </c>
      <c r="F19">
        <v>2</v>
      </c>
      <c r="G19">
        <v>2</v>
      </c>
      <c r="H19">
        <v>0</v>
      </c>
      <c r="J19" t="s">
        <v>151</v>
      </c>
    </row>
    <row r="20" spans="1:11" x14ac:dyDescent="0.2">
      <c r="A20">
        <v>1</v>
      </c>
      <c r="B20">
        <v>950147</v>
      </c>
      <c r="C20" t="s">
        <v>165</v>
      </c>
      <c r="D20" t="s">
        <v>164</v>
      </c>
      <c r="E20">
        <v>4</v>
      </c>
      <c r="F20">
        <v>5</v>
      </c>
      <c r="G20">
        <v>1</v>
      </c>
      <c r="H20">
        <v>1</v>
      </c>
      <c r="J20" t="s">
        <v>153</v>
      </c>
      <c r="K20" t="s">
        <v>166</v>
      </c>
    </row>
    <row r="21" spans="1:11" x14ac:dyDescent="0.2">
      <c r="A21">
        <v>1</v>
      </c>
      <c r="B21">
        <v>950343</v>
      </c>
      <c r="C21" t="s">
        <v>174</v>
      </c>
      <c r="D21" t="s">
        <v>150</v>
      </c>
      <c r="E21">
        <v>2</v>
      </c>
      <c r="F21">
        <v>2</v>
      </c>
      <c r="G21">
        <v>2</v>
      </c>
      <c r="H21">
        <v>1</v>
      </c>
      <c r="J21" t="s">
        <v>153</v>
      </c>
      <c r="K21" t="s">
        <v>166</v>
      </c>
    </row>
    <row r="22" spans="1:11" x14ac:dyDescent="0.2">
      <c r="A22">
        <v>1</v>
      </c>
      <c r="B22">
        <v>950342</v>
      </c>
      <c r="C22" t="s">
        <v>173</v>
      </c>
      <c r="D22" t="s">
        <v>172</v>
      </c>
      <c r="E22">
        <v>3</v>
      </c>
      <c r="F22">
        <v>3</v>
      </c>
      <c r="G22">
        <v>2</v>
      </c>
      <c r="H22">
        <v>1</v>
      </c>
      <c r="J22" t="s">
        <v>153</v>
      </c>
      <c r="K22" t="s">
        <v>166</v>
      </c>
    </row>
    <row r="23" spans="1:11" x14ac:dyDescent="0.2">
      <c r="A23">
        <v>1</v>
      </c>
      <c r="B23">
        <v>906344</v>
      </c>
      <c r="C23" t="s">
        <v>175</v>
      </c>
      <c r="D23" t="s">
        <v>150</v>
      </c>
      <c r="E23">
        <v>2</v>
      </c>
      <c r="F23">
        <v>2</v>
      </c>
      <c r="G23">
        <v>2</v>
      </c>
      <c r="H23">
        <v>1</v>
      </c>
      <c r="J23" t="s">
        <v>151</v>
      </c>
      <c r="K23" t="s">
        <v>170</v>
      </c>
    </row>
    <row r="24" spans="1:11" x14ac:dyDescent="0.2">
      <c r="A24">
        <v>1</v>
      </c>
      <c r="B24">
        <v>950344</v>
      </c>
      <c r="C24" t="s">
        <v>175</v>
      </c>
      <c r="D24" t="s">
        <v>150</v>
      </c>
      <c r="E24">
        <v>2</v>
      </c>
      <c r="F24">
        <v>2</v>
      </c>
      <c r="G24">
        <v>2</v>
      </c>
      <c r="H24">
        <v>1</v>
      </c>
      <c r="J24" t="s">
        <v>153</v>
      </c>
      <c r="K24" t="s">
        <v>170</v>
      </c>
    </row>
    <row r="25" spans="1:11" x14ac:dyDescent="0.2">
      <c r="A25">
        <v>1</v>
      </c>
      <c r="B25">
        <v>906346</v>
      </c>
      <c r="C25" t="s">
        <v>177</v>
      </c>
      <c r="D25" t="s">
        <v>150</v>
      </c>
      <c r="E25">
        <v>2</v>
      </c>
      <c r="F25">
        <v>3</v>
      </c>
      <c r="G25">
        <v>2</v>
      </c>
      <c r="H25">
        <v>5</v>
      </c>
      <c r="J25" t="s">
        <v>151</v>
      </c>
      <c r="K25" t="s">
        <v>170</v>
      </c>
    </row>
    <row r="26" spans="1:11" hidden="1" x14ac:dyDescent="0.2">
      <c r="A26">
        <v>1</v>
      </c>
      <c r="B26">
        <v>906352</v>
      </c>
      <c r="C26" t="s">
        <v>182</v>
      </c>
      <c r="D26" t="s">
        <v>150</v>
      </c>
      <c r="E26">
        <v>2</v>
      </c>
      <c r="F26">
        <v>2</v>
      </c>
      <c r="G26">
        <v>2</v>
      </c>
      <c r="H26">
        <v>0</v>
      </c>
      <c r="J26" t="s">
        <v>151</v>
      </c>
    </row>
    <row r="27" spans="1:11" x14ac:dyDescent="0.2">
      <c r="A27">
        <v>1</v>
      </c>
      <c r="B27">
        <v>906355</v>
      </c>
      <c r="C27" t="s">
        <v>185</v>
      </c>
      <c r="D27" t="s">
        <v>150</v>
      </c>
      <c r="E27">
        <v>2</v>
      </c>
      <c r="F27">
        <v>2</v>
      </c>
      <c r="G27">
        <v>2</v>
      </c>
      <c r="H27">
        <v>3</v>
      </c>
      <c r="J27" t="s">
        <v>151</v>
      </c>
      <c r="K27" t="s">
        <v>166</v>
      </c>
    </row>
    <row r="28" spans="1:11" x14ac:dyDescent="0.2">
      <c r="A28">
        <v>1</v>
      </c>
      <c r="B28" t="s">
        <v>158</v>
      </c>
      <c r="C28" t="s">
        <v>159</v>
      </c>
      <c r="D28" t="s">
        <v>150</v>
      </c>
      <c r="E28">
        <v>2</v>
      </c>
      <c r="F28">
        <v>2</v>
      </c>
      <c r="G28">
        <v>1</v>
      </c>
      <c r="H28">
        <v>1</v>
      </c>
      <c r="J28" t="s">
        <v>153</v>
      </c>
      <c r="K28" t="s">
        <v>160</v>
      </c>
    </row>
    <row r="29" spans="1:11" x14ac:dyDescent="0.2">
      <c r="A29">
        <v>1</v>
      </c>
      <c r="B29">
        <v>906150</v>
      </c>
      <c r="C29" t="s">
        <v>169</v>
      </c>
      <c r="D29" t="s">
        <v>150</v>
      </c>
      <c r="E29">
        <v>2</v>
      </c>
      <c r="F29">
        <v>3</v>
      </c>
      <c r="G29">
        <v>1</v>
      </c>
      <c r="H29">
        <v>1</v>
      </c>
      <c r="J29" t="s">
        <v>151</v>
      </c>
      <c r="K29" t="s">
        <v>170</v>
      </c>
    </row>
    <row r="30" spans="1:11" x14ac:dyDescent="0.2">
      <c r="A30">
        <v>1</v>
      </c>
      <c r="B30">
        <v>950150</v>
      </c>
      <c r="C30" t="s">
        <v>169</v>
      </c>
      <c r="D30" t="s">
        <v>150</v>
      </c>
      <c r="E30">
        <v>2</v>
      </c>
      <c r="F30">
        <v>3</v>
      </c>
      <c r="G30">
        <v>1</v>
      </c>
      <c r="H30">
        <v>1</v>
      </c>
      <c r="J30" t="s">
        <v>153</v>
      </c>
      <c r="K30" t="s">
        <v>170</v>
      </c>
    </row>
    <row r="31" spans="1:11" hidden="1" x14ac:dyDescent="0.2">
      <c r="A31">
        <v>1</v>
      </c>
      <c r="B31">
        <v>910145</v>
      </c>
      <c r="C31" t="s">
        <v>161</v>
      </c>
      <c r="D31" t="s">
        <v>162</v>
      </c>
      <c r="E31">
        <v>3</v>
      </c>
      <c r="F31">
        <v>3</v>
      </c>
      <c r="G31">
        <v>1</v>
      </c>
      <c r="H31">
        <v>69</v>
      </c>
      <c r="J31" t="s">
        <v>154</v>
      </c>
      <c r="K31" t="s">
        <v>180</v>
      </c>
    </row>
    <row r="32" spans="1:11" hidden="1" x14ac:dyDescent="0.2">
      <c r="A32">
        <v>1</v>
      </c>
      <c r="B32">
        <v>910146</v>
      </c>
      <c r="C32" t="s">
        <v>163</v>
      </c>
      <c r="D32" t="s">
        <v>164</v>
      </c>
      <c r="E32">
        <v>4</v>
      </c>
      <c r="F32">
        <v>5</v>
      </c>
      <c r="G32">
        <v>1</v>
      </c>
      <c r="H32">
        <v>79</v>
      </c>
      <c r="J32" t="s">
        <v>154</v>
      </c>
      <c r="K32" t="s">
        <v>170</v>
      </c>
    </row>
    <row r="33" spans="1:11" hidden="1" x14ac:dyDescent="0.2">
      <c r="A33">
        <v>1</v>
      </c>
      <c r="B33">
        <v>910147</v>
      </c>
      <c r="C33" t="s">
        <v>165</v>
      </c>
      <c r="D33" t="s">
        <v>164</v>
      </c>
      <c r="E33">
        <v>4</v>
      </c>
      <c r="F33">
        <v>5</v>
      </c>
      <c r="G33">
        <v>1</v>
      </c>
      <c r="H33">
        <v>92</v>
      </c>
      <c r="J33" t="s">
        <v>154</v>
      </c>
      <c r="K33" t="s">
        <v>166</v>
      </c>
    </row>
    <row r="34" spans="1:11" hidden="1" x14ac:dyDescent="0.2">
      <c r="A34">
        <v>1</v>
      </c>
      <c r="B34">
        <v>910148</v>
      </c>
      <c r="C34" t="s">
        <v>167</v>
      </c>
      <c r="D34" t="s">
        <v>162</v>
      </c>
      <c r="E34">
        <v>3</v>
      </c>
      <c r="F34">
        <v>4</v>
      </c>
      <c r="G34">
        <v>1</v>
      </c>
      <c r="H34">
        <v>80</v>
      </c>
      <c r="J34" t="s">
        <v>154</v>
      </c>
      <c r="K34" t="s">
        <v>170</v>
      </c>
    </row>
    <row r="35" spans="1:11" hidden="1" x14ac:dyDescent="0.2">
      <c r="A35">
        <v>1</v>
      </c>
      <c r="B35">
        <v>910149</v>
      </c>
      <c r="C35" t="s">
        <v>168</v>
      </c>
      <c r="D35" t="s">
        <v>162</v>
      </c>
      <c r="E35">
        <v>3</v>
      </c>
      <c r="F35">
        <v>4</v>
      </c>
      <c r="G35">
        <v>1</v>
      </c>
      <c r="H35">
        <v>79</v>
      </c>
      <c r="J35" t="s">
        <v>154</v>
      </c>
      <c r="K35" t="s">
        <v>170</v>
      </c>
    </row>
    <row r="36" spans="1:11" hidden="1" x14ac:dyDescent="0.2">
      <c r="A36">
        <v>1</v>
      </c>
      <c r="B36">
        <v>910150</v>
      </c>
      <c r="C36" t="s">
        <v>169</v>
      </c>
      <c r="D36" t="s">
        <v>150</v>
      </c>
      <c r="E36">
        <v>2</v>
      </c>
      <c r="F36">
        <v>3</v>
      </c>
      <c r="G36">
        <v>1</v>
      </c>
      <c r="H36">
        <v>72</v>
      </c>
      <c r="J36" t="s">
        <v>154</v>
      </c>
      <c r="K36" t="s">
        <v>187</v>
      </c>
    </row>
    <row r="37" spans="1:11" hidden="1" x14ac:dyDescent="0.2">
      <c r="A37">
        <v>1</v>
      </c>
      <c r="B37">
        <v>910341</v>
      </c>
      <c r="C37" t="s">
        <v>171</v>
      </c>
      <c r="D37" t="s">
        <v>172</v>
      </c>
      <c r="E37">
        <v>3</v>
      </c>
      <c r="F37">
        <v>3</v>
      </c>
      <c r="G37">
        <v>2</v>
      </c>
      <c r="H37">
        <v>67</v>
      </c>
      <c r="J37" t="s">
        <v>154</v>
      </c>
      <c r="K37" t="s">
        <v>166</v>
      </c>
    </row>
    <row r="38" spans="1:11" hidden="1" x14ac:dyDescent="0.2">
      <c r="A38">
        <v>1</v>
      </c>
      <c r="B38">
        <v>910342</v>
      </c>
      <c r="C38" t="s">
        <v>173</v>
      </c>
      <c r="D38" t="s">
        <v>172</v>
      </c>
      <c r="E38">
        <v>3</v>
      </c>
      <c r="F38">
        <v>3</v>
      </c>
      <c r="G38">
        <v>2</v>
      </c>
      <c r="H38">
        <v>67</v>
      </c>
      <c r="J38" t="s">
        <v>154</v>
      </c>
      <c r="K38" t="s">
        <v>166</v>
      </c>
    </row>
    <row r="39" spans="1:11" hidden="1" x14ac:dyDescent="0.2">
      <c r="A39">
        <v>1</v>
      </c>
      <c r="B39">
        <v>910343</v>
      </c>
      <c r="C39" t="s">
        <v>174</v>
      </c>
      <c r="D39" t="s">
        <v>150</v>
      </c>
      <c r="E39">
        <v>2</v>
      </c>
      <c r="F39">
        <v>2</v>
      </c>
      <c r="G39">
        <v>2</v>
      </c>
      <c r="H39">
        <v>63</v>
      </c>
      <c r="J39" t="s">
        <v>154</v>
      </c>
      <c r="K39" t="s">
        <v>188</v>
      </c>
    </row>
    <row r="40" spans="1:11" hidden="1" x14ac:dyDescent="0.2">
      <c r="A40">
        <v>1</v>
      </c>
      <c r="B40">
        <v>910344</v>
      </c>
      <c r="C40" t="s">
        <v>175</v>
      </c>
      <c r="D40" t="s">
        <v>150</v>
      </c>
      <c r="E40">
        <v>2</v>
      </c>
      <c r="F40">
        <v>2</v>
      </c>
      <c r="G40">
        <v>2</v>
      </c>
      <c r="H40">
        <v>63</v>
      </c>
      <c r="J40" t="s">
        <v>154</v>
      </c>
      <c r="K40" t="s">
        <v>189</v>
      </c>
    </row>
    <row r="41" spans="1:11" hidden="1" x14ac:dyDescent="0.2">
      <c r="A41">
        <v>1</v>
      </c>
      <c r="B41">
        <v>910345</v>
      </c>
      <c r="C41" t="s">
        <v>176</v>
      </c>
      <c r="D41" t="s">
        <v>150</v>
      </c>
      <c r="E41">
        <v>2</v>
      </c>
      <c r="F41">
        <v>3</v>
      </c>
      <c r="G41">
        <v>2</v>
      </c>
      <c r="H41">
        <v>60</v>
      </c>
      <c r="J41" t="s">
        <v>154</v>
      </c>
      <c r="K41" t="s">
        <v>180</v>
      </c>
    </row>
    <row r="42" spans="1:11" hidden="1" x14ac:dyDescent="0.2">
      <c r="A42">
        <v>1</v>
      </c>
      <c r="B42">
        <v>910346</v>
      </c>
      <c r="C42" t="s">
        <v>177</v>
      </c>
      <c r="D42" t="s">
        <v>150</v>
      </c>
      <c r="E42">
        <v>2</v>
      </c>
      <c r="F42">
        <v>3</v>
      </c>
      <c r="G42">
        <v>2</v>
      </c>
      <c r="H42">
        <v>56</v>
      </c>
      <c r="J42" t="s">
        <v>154</v>
      </c>
      <c r="K42" t="s">
        <v>190</v>
      </c>
    </row>
    <row r="43" spans="1:11" hidden="1" x14ac:dyDescent="0.2">
      <c r="A43">
        <v>1</v>
      </c>
      <c r="B43">
        <v>910347</v>
      </c>
      <c r="C43" t="s">
        <v>178</v>
      </c>
      <c r="D43" t="s">
        <v>150</v>
      </c>
      <c r="E43">
        <v>2</v>
      </c>
      <c r="F43">
        <v>3</v>
      </c>
      <c r="G43">
        <v>2</v>
      </c>
      <c r="H43">
        <v>53</v>
      </c>
      <c r="J43" t="s">
        <v>154</v>
      </c>
      <c r="K43" t="s">
        <v>180</v>
      </c>
    </row>
    <row r="44" spans="1:11" hidden="1" x14ac:dyDescent="0.2">
      <c r="A44">
        <v>1</v>
      </c>
      <c r="B44">
        <v>910348</v>
      </c>
      <c r="C44" t="s">
        <v>191</v>
      </c>
      <c r="D44" t="s">
        <v>192</v>
      </c>
      <c r="E44">
        <v>3</v>
      </c>
      <c r="F44">
        <v>4</v>
      </c>
      <c r="G44">
        <v>2</v>
      </c>
      <c r="H44">
        <v>2</v>
      </c>
      <c r="J44" t="s">
        <v>154</v>
      </c>
      <c r="K44" t="s">
        <v>170</v>
      </c>
    </row>
    <row r="45" spans="1:11" hidden="1" x14ac:dyDescent="0.2">
      <c r="A45">
        <v>1</v>
      </c>
      <c r="B45">
        <v>910350</v>
      </c>
      <c r="C45" t="s">
        <v>179</v>
      </c>
      <c r="D45" t="s">
        <v>150</v>
      </c>
      <c r="E45">
        <v>2</v>
      </c>
      <c r="F45">
        <v>2</v>
      </c>
      <c r="G45">
        <v>2</v>
      </c>
      <c r="H45">
        <v>52</v>
      </c>
      <c r="J45" t="s">
        <v>154</v>
      </c>
      <c r="K45" t="s">
        <v>193</v>
      </c>
    </row>
    <row r="46" spans="1:11" hidden="1" x14ac:dyDescent="0.2">
      <c r="A46">
        <v>1</v>
      </c>
      <c r="B46">
        <v>910351</v>
      </c>
      <c r="C46" t="s">
        <v>181</v>
      </c>
      <c r="D46" t="s">
        <v>150</v>
      </c>
      <c r="E46">
        <v>2</v>
      </c>
      <c r="F46">
        <v>3</v>
      </c>
      <c r="G46">
        <v>2</v>
      </c>
      <c r="H46">
        <v>1</v>
      </c>
      <c r="J46" t="s">
        <v>154</v>
      </c>
      <c r="K46" t="s">
        <v>170</v>
      </c>
    </row>
    <row r="47" spans="1:11" hidden="1" x14ac:dyDescent="0.2">
      <c r="A47">
        <v>1</v>
      </c>
      <c r="B47">
        <v>910352</v>
      </c>
      <c r="C47" t="s">
        <v>182</v>
      </c>
      <c r="D47" t="s">
        <v>150</v>
      </c>
      <c r="E47">
        <v>2</v>
      </c>
      <c r="F47">
        <v>2</v>
      </c>
      <c r="G47">
        <v>2</v>
      </c>
      <c r="H47">
        <v>55</v>
      </c>
      <c r="J47" t="s">
        <v>154</v>
      </c>
      <c r="K47" t="s">
        <v>194</v>
      </c>
    </row>
    <row r="48" spans="1:11" hidden="1" x14ac:dyDescent="0.2">
      <c r="A48">
        <v>1</v>
      </c>
      <c r="B48">
        <v>910353</v>
      </c>
      <c r="C48" t="s">
        <v>183</v>
      </c>
      <c r="D48" t="s">
        <v>150</v>
      </c>
      <c r="E48">
        <v>2</v>
      </c>
      <c r="F48">
        <v>2</v>
      </c>
      <c r="G48">
        <v>2</v>
      </c>
      <c r="H48">
        <v>53</v>
      </c>
      <c r="J48" t="s">
        <v>154</v>
      </c>
      <c r="K48" t="s">
        <v>195</v>
      </c>
    </row>
    <row r="49" spans="1:11" hidden="1" x14ac:dyDescent="0.2">
      <c r="A49">
        <v>1</v>
      </c>
      <c r="B49">
        <v>910354</v>
      </c>
      <c r="C49" t="s">
        <v>184</v>
      </c>
      <c r="D49" t="s">
        <v>162</v>
      </c>
      <c r="E49">
        <v>3</v>
      </c>
      <c r="F49">
        <v>3</v>
      </c>
      <c r="G49">
        <v>2</v>
      </c>
      <c r="H49">
        <v>51</v>
      </c>
      <c r="J49" t="s">
        <v>154</v>
      </c>
      <c r="K49" t="s">
        <v>196</v>
      </c>
    </row>
    <row r="50" spans="1:11" hidden="1" x14ac:dyDescent="0.2">
      <c r="A50">
        <v>1</v>
      </c>
      <c r="B50">
        <v>910355</v>
      </c>
      <c r="C50" t="s">
        <v>185</v>
      </c>
      <c r="D50" t="s">
        <v>150</v>
      </c>
      <c r="E50">
        <v>2</v>
      </c>
      <c r="F50">
        <v>2</v>
      </c>
      <c r="G50">
        <v>2</v>
      </c>
      <c r="H50">
        <v>52</v>
      </c>
      <c r="J50" t="s">
        <v>154</v>
      </c>
      <c r="K50" t="s">
        <v>197</v>
      </c>
    </row>
    <row r="51" spans="1:11" hidden="1" x14ac:dyDescent="0.2">
      <c r="A51">
        <v>1</v>
      </c>
      <c r="B51">
        <v>910356</v>
      </c>
      <c r="C51" t="s">
        <v>186</v>
      </c>
      <c r="D51" t="s">
        <v>150</v>
      </c>
      <c r="E51">
        <v>2</v>
      </c>
      <c r="F51">
        <v>2</v>
      </c>
      <c r="G51">
        <v>2</v>
      </c>
      <c r="H51">
        <v>52</v>
      </c>
      <c r="J51" t="s">
        <v>154</v>
      </c>
      <c r="K51" t="s">
        <v>194</v>
      </c>
    </row>
    <row r="52" spans="1:11" x14ac:dyDescent="0.2">
      <c r="A52">
        <v>1</v>
      </c>
      <c r="B52">
        <v>906354</v>
      </c>
      <c r="C52" t="s">
        <v>184</v>
      </c>
      <c r="D52" t="s">
        <v>162</v>
      </c>
      <c r="E52">
        <v>3</v>
      </c>
      <c r="F52">
        <v>3</v>
      </c>
      <c r="G52">
        <v>2</v>
      </c>
      <c r="H52">
        <v>2</v>
      </c>
      <c r="J52" t="s">
        <v>151</v>
      </c>
      <c r="K52" t="s">
        <v>166</v>
      </c>
    </row>
    <row r="53" spans="1:11" x14ac:dyDescent="0.2">
      <c r="A53">
        <v>1</v>
      </c>
      <c r="B53">
        <v>906356</v>
      </c>
      <c r="C53" t="s">
        <v>186</v>
      </c>
      <c r="D53" t="s">
        <v>150</v>
      </c>
      <c r="E53">
        <v>2</v>
      </c>
      <c r="F53">
        <v>2</v>
      </c>
      <c r="G53">
        <v>2</v>
      </c>
      <c r="H53">
        <v>2</v>
      </c>
      <c r="J53" t="s">
        <v>151</v>
      </c>
      <c r="K53" t="s">
        <v>166</v>
      </c>
    </row>
    <row r="54" spans="1:11" x14ac:dyDescent="0.2">
      <c r="A54">
        <v>1</v>
      </c>
      <c r="B54">
        <v>950145</v>
      </c>
      <c r="C54" t="s">
        <v>161</v>
      </c>
      <c r="D54" t="s">
        <v>162</v>
      </c>
      <c r="E54">
        <v>3</v>
      </c>
      <c r="F54">
        <v>3</v>
      </c>
      <c r="G54">
        <v>1</v>
      </c>
      <c r="H54">
        <v>1</v>
      </c>
      <c r="J54" t="s">
        <v>153</v>
      </c>
      <c r="K54" t="s">
        <v>180</v>
      </c>
    </row>
    <row r="55" spans="1:11" x14ac:dyDescent="0.2">
      <c r="A55">
        <v>1</v>
      </c>
      <c r="B55">
        <v>906351</v>
      </c>
      <c r="C55" t="s">
        <v>181</v>
      </c>
      <c r="D55" t="s">
        <v>150</v>
      </c>
      <c r="E55">
        <v>2</v>
      </c>
      <c r="F55">
        <v>3</v>
      </c>
      <c r="G55">
        <v>2</v>
      </c>
      <c r="H55">
        <v>2</v>
      </c>
      <c r="J55" t="s">
        <v>151</v>
      </c>
      <c r="K55" t="s">
        <v>170</v>
      </c>
    </row>
    <row r="56" spans="1:11" x14ac:dyDescent="0.2">
      <c r="A56">
        <v>1</v>
      </c>
      <c r="B56">
        <v>950146</v>
      </c>
      <c r="C56" t="s">
        <v>163</v>
      </c>
      <c r="D56" t="s">
        <v>164</v>
      </c>
      <c r="E56">
        <v>4</v>
      </c>
      <c r="F56">
        <v>5</v>
      </c>
      <c r="G56">
        <v>1</v>
      </c>
      <c r="H56">
        <v>1</v>
      </c>
      <c r="J56" t="s">
        <v>153</v>
      </c>
      <c r="K56" t="s">
        <v>170</v>
      </c>
    </row>
    <row r="57" spans="1:11" x14ac:dyDescent="0.2">
      <c r="A57">
        <v>1</v>
      </c>
      <c r="B57">
        <v>906345</v>
      </c>
      <c r="C57" t="s">
        <v>176</v>
      </c>
      <c r="D57" t="s">
        <v>150</v>
      </c>
      <c r="E57">
        <v>2</v>
      </c>
      <c r="F57">
        <v>3</v>
      </c>
      <c r="G57">
        <v>2</v>
      </c>
      <c r="H57">
        <v>1</v>
      </c>
      <c r="J57" t="s">
        <v>151</v>
      </c>
      <c r="K57" t="s">
        <v>170</v>
      </c>
    </row>
    <row r="58" spans="1:11" x14ac:dyDescent="0.2">
      <c r="A58">
        <v>1</v>
      </c>
      <c r="B58">
        <v>906350</v>
      </c>
      <c r="C58" t="s">
        <v>179</v>
      </c>
      <c r="D58" t="s">
        <v>150</v>
      </c>
      <c r="E58">
        <v>2</v>
      </c>
      <c r="F58">
        <v>2</v>
      </c>
      <c r="G58">
        <v>2</v>
      </c>
      <c r="H58">
        <v>1</v>
      </c>
      <c r="J58" t="s">
        <v>151</v>
      </c>
      <c r="K58" t="s">
        <v>180</v>
      </c>
    </row>
    <row r="59" spans="1:11" x14ac:dyDescent="0.2">
      <c r="A59">
        <v>1</v>
      </c>
      <c r="B59">
        <v>950148</v>
      </c>
      <c r="C59" t="s">
        <v>167</v>
      </c>
      <c r="D59" t="s">
        <v>162</v>
      </c>
      <c r="E59">
        <v>3</v>
      </c>
      <c r="F59">
        <v>4</v>
      </c>
      <c r="G59">
        <v>1</v>
      </c>
      <c r="H59">
        <v>1</v>
      </c>
      <c r="J59" t="s">
        <v>153</v>
      </c>
      <c r="K59" t="s">
        <v>170</v>
      </c>
    </row>
    <row r="60" spans="1:11" x14ac:dyDescent="0.2">
      <c r="A60">
        <v>1</v>
      </c>
      <c r="B60">
        <v>950149</v>
      </c>
      <c r="C60" t="s">
        <v>168</v>
      </c>
      <c r="D60" t="s">
        <v>162</v>
      </c>
      <c r="E60">
        <v>3</v>
      </c>
      <c r="F60">
        <v>4</v>
      </c>
      <c r="G60">
        <v>1</v>
      </c>
      <c r="H60">
        <v>1</v>
      </c>
      <c r="J60" t="s">
        <v>153</v>
      </c>
      <c r="K60" t="s">
        <v>166</v>
      </c>
    </row>
    <row r="61" spans="1:11" x14ac:dyDescent="0.2">
      <c r="A61">
        <v>1</v>
      </c>
      <c r="B61" t="s">
        <v>155</v>
      </c>
      <c r="C61" t="s">
        <v>156</v>
      </c>
      <c r="D61" t="s">
        <v>150</v>
      </c>
      <c r="E61">
        <v>2</v>
      </c>
      <c r="F61">
        <v>2</v>
      </c>
      <c r="G61">
        <v>1</v>
      </c>
      <c r="H61">
        <v>1</v>
      </c>
      <c r="J61" t="s">
        <v>153</v>
      </c>
      <c r="K61" t="s">
        <v>157</v>
      </c>
    </row>
    <row r="62" spans="1:11" hidden="1" x14ac:dyDescent="0.2">
      <c r="A62">
        <v>1</v>
      </c>
      <c r="B62">
        <v>950345</v>
      </c>
      <c r="C62" t="s">
        <v>176</v>
      </c>
      <c r="D62" t="s">
        <v>150</v>
      </c>
      <c r="E62">
        <v>2</v>
      </c>
      <c r="F62">
        <v>3</v>
      </c>
      <c r="G62">
        <v>2</v>
      </c>
      <c r="H62">
        <v>0</v>
      </c>
      <c r="J62" t="s">
        <v>153</v>
      </c>
    </row>
    <row r="63" spans="1:11" hidden="1" x14ac:dyDescent="0.2">
      <c r="A63">
        <v>1</v>
      </c>
      <c r="B63">
        <v>950346</v>
      </c>
      <c r="C63" t="s">
        <v>177</v>
      </c>
      <c r="D63" t="s">
        <v>150</v>
      </c>
      <c r="E63">
        <v>2</v>
      </c>
      <c r="F63">
        <v>3</v>
      </c>
      <c r="G63">
        <v>2</v>
      </c>
      <c r="H63">
        <v>0</v>
      </c>
      <c r="J63" t="s">
        <v>153</v>
      </c>
    </row>
    <row r="64" spans="1:11" hidden="1" x14ac:dyDescent="0.2">
      <c r="A64">
        <v>1</v>
      </c>
      <c r="B64">
        <v>950347</v>
      </c>
      <c r="C64" t="s">
        <v>178</v>
      </c>
      <c r="D64" t="s">
        <v>150</v>
      </c>
      <c r="E64">
        <v>2</v>
      </c>
      <c r="F64">
        <v>3</v>
      </c>
      <c r="G64">
        <v>2</v>
      </c>
      <c r="H64">
        <v>0</v>
      </c>
      <c r="J64" t="s">
        <v>153</v>
      </c>
    </row>
    <row r="65" spans="1:10" hidden="1" x14ac:dyDescent="0.2">
      <c r="A65">
        <v>1</v>
      </c>
      <c r="B65">
        <v>950350</v>
      </c>
      <c r="C65" t="s">
        <v>179</v>
      </c>
      <c r="D65" t="s">
        <v>150</v>
      </c>
      <c r="E65">
        <v>2</v>
      </c>
      <c r="F65">
        <v>2</v>
      </c>
      <c r="G65">
        <v>2</v>
      </c>
      <c r="H65">
        <v>0</v>
      </c>
      <c r="J65" t="s">
        <v>153</v>
      </c>
    </row>
    <row r="66" spans="1:10" hidden="1" x14ac:dyDescent="0.2">
      <c r="A66">
        <v>1</v>
      </c>
      <c r="B66">
        <v>950352</v>
      </c>
      <c r="C66" t="s">
        <v>182</v>
      </c>
      <c r="D66" t="s">
        <v>150</v>
      </c>
      <c r="E66">
        <v>2</v>
      </c>
      <c r="F66">
        <v>2</v>
      </c>
      <c r="G66">
        <v>2</v>
      </c>
      <c r="H66">
        <v>0</v>
      </c>
      <c r="J66" t="s">
        <v>153</v>
      </c>
    </row>
    <row r="67" spans="1:10" hidden="1" x14ac:dyDescent="0.2">
      <c r="A67">
        <v>1</v>
      </c>
      <c r="B67">
        <v>950353</v>
      </c>
      <c r="C67" t="s">
        <v>183</v>
      </c>
      <c r="D67" t="s">
        <v>150</v>
      </c>
      <c r="E67">
        <v>2</v>
      </c>
      <c r="F67">
        <v>2</v>
      </c>
      <c r="G67">
        <v>2</v>
      </c>
      <c r="H67">
        <v>0</v>
      </c>
      <c r="J67" t="s">
        <v>153</v>
      </c>
    </row>
    <row r="68" spans="1:10" hidden="1" x14ac:dyDescent="0.2">
      <c r="A68">
        <v>1</v>
      </c>
      <c r="B68">
        <v>950354</v>
      </c>
      <c r="C68" t="s">
        <v>184</v>
      </c>
      <c r="D68" t="s">
        <v>162</v>
      </c>
      <c r="E68">
        <v>3</v>
      </c>
      <c r="F68">
        <v>3</v>
      </c>
      <c r="G68">
        <v>2</v>
      </c>
      <c r="H68">
        <v>0</v>
      </c>
      <c r="J68" t="s">
        <v>153</v>
      </c>
    </row>
    <row r="69" spans="1:10" hidden="1" x14ac:dyDescent="0.2">
      <c r="A69">
        <v>1</v>
      </c>
      <c r="B69">
        <v>950355</v>
      </c>
      <c r="C69" t="s">
        <v>185</v>
      </c>
      <c r="D69" t="s">
        <v>150</v>
      </c>
      <c r="E69">
        <v>2</v>
      </c>
      <c r="F69">
        <v>2</v>
      </c>
      <c r="G69">
        <v>2</v>
      </c>
      <c r="H69">
        <v>0</v>
      </c>
      <c r="J69" t="s">
        <v>153</v>
      </c>
    </row>
    <row r="70" spans="1:10" hidden="1" x14ac:dyDescent="0.2">
      <c r="A70">
        <v>1</v>
      </c>
      <c r="B70">
        <v>950356</v>
      </c>
      <c r="C70" t="s">
        <v>186</v>
      </c>
      <c r="D70" t="s">
        <v>150</v>
      </c>
      <c r="E70">
        <v>2</v>
      </c>
      <c r="F70">
        <v>2</v>
      </c>
      <c r="G70">
        <v>2</v>
      </c>
      <c r="H70">
        <v>0</v>
      </c>
      <c r="J70" t="s">
        <v>153</v>
      </c>
    </row>
  </sheetData>
  <autoFilter ref="A1:K70">
    <filterColumn colId="7">
      <filters>
        <filter val="1"/>
        <filter val="2"/>
        <filter val="3"/>
        <filter val="5"/>
      </filters>
    </filterColumn>
    <filterColumn colId="9">
      <filters>
        <filter val="Elektrik"/>
        <filter val="Elektrik (İÖ)"/>
      </filters>
    </filterColumn>
    <sortState ref="A2:K61">
      <sortCondition ref="C1:C70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4</vt:i4>
      </vt:variant>
    </vt:vector>
  </HeadingPairs>
  <TitlesOfParts>
    <vt:vector size="9" baseType="lpstr">
      <vt:lpstr>FİNAL PROGRAMI</vt:lpstr>
      <vt:lpstr>FİNAL PROGRAMI renkli</vt:lpstr>
      <vt:lpstr>vize programı</vt:lpstr>
      <vt:lpstr>program</vt:lpstr>
      <vt:lpstr>Sayfa1</vt:lpstr>
      <vt:lpstr>'FİNAL PROGRAMI'!Yazdırma_Alanı</vt:lpstr>
      <vt:lpstr>'FİNAL PROGRAMI renkli'!Yazdırma_Alanı</vt:lpstr>
      <vt:lpstr>program!Yazdırma_Alanı</vt:lpstr>
      <vt:lpstr>'vize programı'!Yazdırma_Alanı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müzeyyen</dc:creator>
  <cp:lastModifiedBy>PROBOOK</cp:lastModifiedBy>
  <cp:lastPrinted>2019-10-31T10:17:23Z</cp:lastPrinted>
  <dcterms:created xsi:type="dcterms:W3CDTF">2012-10-22T05:44:56Z</dcterms:created>
  <dcterms:modified xsi:type="dcterms:W3CDTF">2019-12-13T14:49:37Z</dcterms:modified>
</cp:coreProperties>
</file>